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契約課\公契約条例（作業用フォルダ）\労働状況台帳\R5\相模原市労働状況台帳\R4,5年度様式\R4年度\"/>
    </mc:Choice>
  </mc:AlternateContent>
  <bookViews>
    <workbookView xWindow="0" yWindow="0" windowWidth="20490" windowHeight="7560"/>
  </bookViews>
  <sheets>
    <sheet name="注意事項" sheetId="1" r:id="rId1"/>
    <sheet name="R4年度用" sheetId="2" r:id="rId2"/>
  </sheets>
  <definedNames>
    <definedName name="_xlnm.Print_Area" localSheetId="1">'R4年度用'!$A$1:$L$33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2" i="2" l="1"/>
  <c r="O32" i="2"/>
  <c r="V32" i="2" s="1"/>
  <c r="J32" i="2"/>
  <c r="K32" i="2" s="1"/>
  <c r="M32" i="2" s="1"/>
  <c r="D32" i="2"/>
  <c r="V31" i="2"/>
  <c r="Q31" i="2"/>
  <c r="O31" i="2"/>
  <c r="K31" i="2"/>
  <c r="M31" i="2" s="1"/>
  <c r="J31" i="2"/>
  <c r="D31" i="2"/>
  <c r="Q30" i="2"/>
  <c r="V30" i="2" s="1"/>
  <c r="O30" i="2"/>
  <c r="J30" i="2"/>
  <c r="K30" i="2" s="1"/>
  <c r="M30" i="2" s="1"/>
  <c r="D30" i="2"/>
  <c r="Q29" i="2"/>
  <c r="O29" i="2"/>
  <c r="V29" i="2" s="1"/>
  <c r="J29" i="2"/>
  <c r="K29" i="2" s="1"/>
  <c r="M29" i="2" s="1"/>
  <c r="D29" i="2"/>
  <c r="Q28" i="2"/>
  <c r="O28" i="2"/>
  <c r="V28" i="2" s="1"/>
  <c r="J28" i="2"/>
  <c r="K28" i="2" s="1"/>
  <c r="M28" i="2" s="1"/>
  <c r="D28" i="2"/>
  <c r="V27" i="2"/>
  <c r="Q27" i="2"/>
  <c r="O27" i="2"/>
  <c r="K27" i="2"/>
  <c r="M27" i="2" s="1"/>
  <c r="J27" i="2"/>
  <c r="D27" i="2"/>
  <c r="Q26" i="2"/>
  <c r="V26" i="2" s="1"/>
  <c r="O26" i="2"/>
  <c r="J26" i="2"/>
  <c r="K26" i="2" s="1"/>
  <c r="M26" i="2" s="1"/>
  <c r="D26" i="2"/>
  <c r="Q25" i="2"/>
  <c r="O25" i="2"/>
  <c r="V25" i="2" s="1"/>
  <c r="J25" i="2"/>
  <c r="K25" i="2" s="1"/>
  <c r="M25" i="2" s="1"/>
  <c r="D25" i="2"/>
  <c r="Q24" i="2"/>
  <c r="O24" i="2"/>
  <c r="V24" i="2" s="1"/>
  <c r="J24" i="2"/>
  <c r="K24" i="2" s="1"/>
  <c r="M24" i="2" s="1"/>
  <c r="D24" i="2"/>
  <c r="V23" i="2"/>
  <c r="Q23" i="2"/>
  <c r="O23" i="2"/>
  <c r="K23" i="2"/>
  <c r="M23" i="2" s="1"/>
  <c r="J23" i="2"/>
  <c r="D23" i="2"/>
  <c r="Q22" i="2"/>
  <c r="V22" i="2" s="1"/>
  <c r="O22" i="2"/>
  <c r="J22" i="2"/>
  <c r="K22" i="2" s="1"/>
  <c r="M22" i="2" s="1"/>
  <c r="D22" i="2"/>
  <c r="Q21" i="2"/>
  <c r="O21" i="2"/>
  <c r="V21" i="2" s="1"/>
  <c r="J21" i="2"/>
  <c r="K21" i="2" s="1"/>
  <c r="M21" i="2" s="1"/>
  <c r="D21" i="2"/>
  <c r="Q20" i="2"/>
  <c r="O20" i="2"/>
  <c r="V20" i="2" s="1"/>
  <c r="J20" i="2"/>
  <c r="K20" i="2" s="1"/>
  <c r="M20" i="2" s="1"/>
  <c r="D20" i="2"/>
  <c r="V19" i="2"/>
  <c r="Q19" i="2"/>
  <c r="O19" i="2"/>
  <c r="K19" i="2"/>
  <c r="M19" i="2" s="1"/>
  <c r="J19" i="2"/>
  <c r="D19" i="2"/>
  <c r="Q18" i="2"/>
  <c r="V18" i="2" s="1"/>
  <c r="O18" i="2"/>
  <c r="J18" i="2"/>
  <c r="K18" i="2" s="1"/>
  <c r="M18" i="2" s="1"/>
  <c r="D18" i="2"/>
  <c r="Q17" i="2"/>
  <c r="O17" i="2"/>
  <c r="V17" i="2" s="1"/>
  <c r="J17" i="2"/>
  <c r="K17" i="2" s="1"/>
  <c r="M17" i="2" s="1"/>
  <c r="D17" i="2"/>
  <c r="Q16" i="2"/>
  <c r="O16" i="2"/>
  <c r="V16" i="2" s="1"/>
  <c r="J16" i="2"/>
  <c r="K16" i="2" s="1"/>
  <c r="M16" i="2" s="1"/>
  <c r="D16" i="2"/>
  <c r="V15" i="2"/>
  <c r="Q15" i="2"/>
  <c r="O15" i="2"/>
  <c r="K15" i="2"/>
  <c r="M15" i="2" s="1"/>
  <c r="J15" i="2"/>
  <c r="D15" i="2"/>
  <c r="Q14" i="2"/>
  <c r="V14" i="2" s="1"/>
  <c r="O14" i="2"/>
  <c r="J14" i="2"/>
  <c r="K14" i="2" s="1"/>
  <c r="M14" i="2" s="1"/>
  <c r="D14" i="2"/>
  <c r="Q13" i="2"/>
  <c r="O13" i="2"/>
  <c r="V13" i="2" s="1"/>
  <c r="J13" i="2"/>
  <c r="K13" i="2" s="1"/>
  <c r="M13" i="2" s="1"/>
  <c r="D13" i="2"/>
</calcChain>
</file>

<file path=xl/sharedStrings.xml><?xml version="1.0" encoding="utf-8"?>
<sst xmlns="http://schemas.openxmlformats.org/spreadsheetml/2006/main" count="66" uniqueCount="59">
  <si>
    <t>労働報酬計算対象期間</t>
    <rPh sb="0" eb="2">
      <t>ロウドウ</t>
    </rPh>
    <rPh sb="2" eb="4">
      <t>ホウシュウ</t>
    </rPh>
    <rPh sb="4" eb="6">
      <t>ケイサン</t>
    </rPh>
    <rPh sb="6" eb="8">
      <t>タイショウ</t>
    </rPh>
    <rPh sb="8" eb="10">
      <t>キカン</t>
    </rPh>
    <phoneticPr fontId="2"/>
  </si>
  <si>
    <t>使用するシート</t>
    <rPh sb="0" eb="2">
      <t>シヨウ</t>
    </rPh>
    <phoneticPr fontId="2"/>
  </si>
  <si>
    <t>R4.4.1～R5.3.31</t>
    <phoneticPr fontId="2"/>
  </si>
  <si>
    <t>R4年度用</t>
    <rPh sb="2" eb="4">
      <t>ネンド</t>
    </rPh>
    <rPh sb="4" eb="5">
      <t>ヨウ</t>
    </rPh>
    <phoneticPr fontId="2"/>
  </si>
  <si>
    <t>☆注意事項☆</t>
    <rPh sb="1" eb="3">
      <t>チュウイ</t>
    </rPh>
    <rPh sb="3" eb="5">
      <t>ジコウ</t>
    </rPh>
    <phoneticPr fontId="2"/>
  </si>
  <si>
    <t>・入力が必要ないセルにはロックがかかっています。</t>
    <rPh sb="1" eb="3">
      <t>ニュウリョク</t>
    </rPh>
    <rPh sb="4" eb="6">
      <t>ヒツヨウ</t>
    </rPh>
    <phoneticPr fontId="2"/>
  </si>
  <si>
    <t>・労働者が多く、行が足りなくなった場合はシートをコピーして使用してください。</t>
    <rPh sb="1" eb="4">
      <t>ロウドウシャ</t>
    </rPh>
    <rPh sb="5" eb="6">
      <t>オオ</t>
    </rPh>
    <rPh sb="8" eb="9">
      <t>ギョウ</t>
    </rPh>
    <rPh sb="10" eb="11">
      <t>タ</t>
    </rPh>
    <rPh sb="17" eb="19">
      <t>バアイ</t>
    </rPh>
    <rPh sb="29" eb="31">
      <t>シヨウ</t>
    </rPh>
    <phoneticPr fontId="2"/>
  </si>
  <si>
    <t>相模原市労働状況台帳（令和４年度対象業務委託契約等用）</t>
    <rPh sb="0" eb="4">
      <t>サガミハラシ</t>
    </rPh>
    <rPh sb="4" eb="6">
      <t>ロウドウ</t>
    </rPh>
    <rPh sb="6" eb="8">
      <t>ジョウキョウ</t>
    </rPh>
    <rPh sb="8" eb="10">
      <t>ダイチョウ</t>
    </rPh>
    <rPh sb="11" eb="13">
      <t>レイワ</t>
    </rPh>
    <rPh sb="14" eb="16">
      <t>ネンド</t>
    </rPh>
    <rPh sb="16" eb="18">
      <t>タイショウ</t>
    </rPh>
    <rPh sb="18" eb="20">
      <t>ギョウム</t>
    </rPh>
    <rPh sb="20" eb="22">
      <t>イタク</t>
    </rPh>
    <rPh sb="22" eb="24">
      <t>ケイヤク</t>
    </rPh>
    <rPh sb="24" eb="25">
      <t>トウ</t>
    </rPh>
    <rPh sb="25" eb="26">
      <t>ヨウ</t>
    </rPh>
    <phoneticPr fontId="2"/>
  </si>
  <si>
    <t>第２号様式</t>
    <rPh sb="0" eb="1">
      <t>ダイ</t>
    </rPh>
    <rPh sb="2" eb="3">
      <t>ゴウ</t>
    </rPh>
    <rPh sb="3" eb="5">
      <t>ヨウシキ</t>
    </rPh>
    <phoneticPr fontId="2"/>
  </si>
  <si>
    <t>契約名</t>
  </si>
  <si>
    <t>労働報酬の支払われるべき日</t>
    <rPh sb="0" eb="2">
      <t>ロウドウ</t>
    </rPh>
    <rPh sb="2" eb="4">
      <t>ホウシュウ</t>
    </rPh>
    <rPh sb="5" eb="7">
      <t>シハライ</t>
    </rPh>
    <rPh sb="12" eb="13">
      <t>ヒ</t>
    </rPh>
    <phoneticPr fontId="2"/>
  </si>
  <si>
    <t>契約期間</t>
  </si>
  <si>
    <t>～</t>
    <phoneticPr fontId="2"/>
  </si>
  <si>
    <t>請負業者名</t>
  </si>
  <si>
    <t>下請業者名</t>
    <rPh sb="0" eb="2">
      <t>シタウケ</t>
    </rPh>
    <rPh sb="2" eb="4">
      <t>ギョウシャ</t>
    </rPh>
    <rPh sb="4" eb="5">
      <t>メイ</t>
    </rPh>
    <phoneticPr fontId="2"/>
  </si>
  <si>
    <t>担当者名</t>
  </si>
  <si>
    <t>下請業者所在地</t>
    <rPh sb="0" eb="2">
      <t>シタウケ</t>
    </rPh>
    <rPh sb="2" eb="4">
      <t>ギョウシャ</t>
    </rPh>
    <rPh sb="4" eb="7">
      <t>ショザイチ</t>
    </rPh>
    <phoneticPr fontId="2"/>
  </si>
  <si>
    <t>※以下に当月の支給総額、実物給与の当月分、臨時の給与の当月分、それぞれの支給額を入力すると下限額クリアのチェックができます。</t>
    <rPh sb="1" eb="3">
      <t>イカ</t>
    </rPh>
    <rPh sb="4" eb="6">
      <t>トウゲツ</t>
    </rPh>
    <rPh sb="7" eb="9">
      <t>シキュウ</t>
    </rPh>
    <rPh sb="9" eb="11">
      <t>ソウガク</t>
    </rPh>
    <rPh sb="12" eb="14">
      <t>ジツブツ</t>
    </rPh>
    <rPh sb="14" eb="16">
      <t>キュウヨ</t>
    </rPh>
    <rPh sb="17" eb="19">
      <t>トウゲツ</t>
    </rPh>
    <rPh sb="19" eb="20">
      <t>ブン</t>
    </rPh>
    <rPh sb="21" eb="23">
      <t>リンジ</t>
    </rPh>
    <rPh sb="24" eb="26">
      <t>キュウヨ</t>
    </rPh>
    <rPh sb="27" eb="30">
      <t>トウゲツブン</t>
    </rPh>
    <rPh sb="36" eb="39">
      <t>シキュウガク</t>
    </rPh>
    <rPh sb="40" eb="42">
      <t>ニュウリョク</t>
    </rPh>
    <rPh sb="45" eb="47">
      <t>カゲン</t>
    </rPh>
    <rPh sb="47" eb="48">
      <t>ガク</t>
    </rPh>
    <phoneticPr fontId="2"/>
  </si>
  <si>
    <t>電話番号</t>
    <rPh sb="0" eb="2">
      <t>デンワ</t>
    </rPh>
    <rPh sb="2" eb="4">
      <t>バンゴウ</t>
    </rPh>
    <phoneticPr fontId="2"/>
  </si>
  <si>
    <t>下請業者担当者名</t>
    <rPh sb="4" eb="6">
      <t>タントウ</t>
    </rPh>
    <rPh sb="6" eb="7">
      <t>シャ</t>
    </rPh>
    <rPh sb="7" eb="8">
      <t>メイ</t>
    </rPh>
    <phoneticPr fontId="2"/>
  </si>
  <si>
    <t>　　下記の労働者に対して公契約条例の内容を周知しました。</t>
    <rPh sb="2" eb="4">
      <t>カキ</t>
    </rPh>
    <rPh sb="5" eb="8">
      <t>ロウドウシャ</t>
    </rPh>
    <rPh sb="9" eb="10">
      <t>タイ</t>
    </rPh>
    <rPh sb="12" eb="13">
      <t>コウ</t>
    </rPh>
    <rPh sb="13" eb="15">
      <t>ケイヤク</t>
    </rPh>
    <rPh sb="15" eb="17">
      <t>ジョウレイ</t>
    </rPh>
    <rPh sb="18" eb="20">
      <t>ナイヨウ</t>
    </rPh>
    <rPh sb="21" eb="23">
      <t>シュウチ</t>
    </rPh>
    <phoneticPr fontId="2"/>
  </si>
  <si>
    <t>下請業者電話番号</t>
    <rPh sb="4" eb="6">
      <t>デンワ</t>
    </rPh>
    <rPh sb="6" eb="8">
      <t>バンゴウ</t>
    </rPh>
    <phoneticPr fontId="2"/>
  </si>
  <si>
    <t>（□にチェックを入れて提出してください。）</t>
    <rPh sb="8" eb="9">
      <t>イ</t>
    </rPh>
    <rPh sb="11" eb="13">
      <t>テイシュツ</t>
    </rPh>
    <phoneticPr fontId="2"/>
  </si>
  <si>
    <t>No</t>
    <phoneticPr fontId="2"/>
  </si>
  <si>
    <t>労働者氏名</t>
    <rPh sb="0" eb="3">
      <t>ロウドウシャ</t>
    </rPh>
    <rPh sb="3" eb="5">
      <t>シメイ</t>
    </rPh>
    <phoneticPr fontId="2"/>
  </si>
  <si>
    <t>職種</t>
    <rPh sb="0" eb="2">
      <t>ショクシュ</t>
    </rPh>
    <phoneticPr fontId="2"/>
  </si>
  <si>
    <t>労働報酬
下限額</t>
    <rPh sb="0" eb="2">
      <t>ロウドウ</t>
    </rPh>
    <rPh sb="2" eb="4">
      <t>ホウシュウ</t>
    </rPh>
    <rPh sb="5" eb="7">
      <t>カゲン</t>
    </rPh>
    <rPh sb="7" eb="8">
      <t>ガク</t>
    </rPh>
    <phoneticPr fontId="2"/>
  </si>
  <si>
    <t>すべての労働に係る労働時間数</t>
    <rPh sb="4" eb="6">
      <t>ロウドウ</t>
    </rPh>
    <rPh sb="7" eb="8">
      <t>カカ</t>
    </rPh>
    <rPh sb="9" eb="11">
      <t>ロウドウ</t>
    </rPh>
    <rPh sb="11" eb="13">
      <t>ジカン</t>
    </rPh>
    <rPh sb="13" eb="14">
      <t>スウ</t>
    </rPh>
    <phoneticPr fontId="2"/>
  </si>
  <si>
    <t>対象契約に係る労働時間数</t>
    <rPh sb="5" eb="6">
      <t>カカ</t>
    </rPh>
    <rPh sb="7" eb="9">
      <t>ロウドウ</t>
    </rPh>
    <rPh sb="9" eb="11">
      <t>ジカン</t>
    </rPh>
    <rPh sb="11" eb="12">
      <t>スウ</t>
    </rPh>
    <phoneticPr fontId="10"/>
  </si>
  <si>
    <t>算定
労働時間</t>
    <rPh sb="0" eb="2">
      <t>サンテイ</t>
    </rPh>
    <rPh sb="3" eb="5">
      <t>ロウドウ</t>
    </rPh>
    <rPh sb="5" eb="7">
      <t>ジカン</t>
    </rPh>
    <phoneticPr fontId="10"/>
  </si>
  <si>
    <t>下限総額
(基準額)</t>
    <rPh sb="0" eb="2">
      <t>カゲン</t>
    </rPh>
    <rPh sb="2" eb="4">
      <t>ソウガク</t>
    </rPh>
    <rPh sb="6" eb="8">
      <t>キジュン</t>
    </rPh>
    <rPh sb="8" eb="9">
      <t>ガク</t>
    </rPh>
    <phoneticPr fontId="2"/>
  </si>
  <si>
    <t>労働報酬
の額</t>
    <rPh sb="0" eb="2">
      <t>ロウドウ</t>
    </rPh>
    <rPh sb="2" eb="4">
      <t>ホウシュウ</t>
    </rPh>
    <rPh sb="6" eb="7">
      <t>ガク</t>
    </rPh>
    <phoneticPr fontId="2"/>
  </si>
  <si>
    <t>下限額チェック</t>
    <rPh sb="0" eb="2">
      <t>カゲン</t>
    </rPh>
    <rPh sb="2" eb="3">
      <t>ガク</t>
    </rPh>
    <phoneticPr fontId="2"/>
  </si>
  <si>
    <t>労働時間による按分が必要なもの</t>
  </si>
  <si>
    <t>労働時間による按分が必要でないもの</t>
    <phoneticPr fontId="2"/>
  </si>
  <si>
    <t>所定時間内</t>
    <phoneticPr fontId="2"/>
  </si>
  <si>
    <t>所定時間外</t>
    <phoneticPr fontId="2"/>
  </si>
  <si>
    <t>休日</t>
    <phoneticPr fontId="2"/>
  </si>
  <si>
    <t>深夜</t>
    <phoneticPr fontId="2"/>
  </si>
  <si>
    <t>個別手当とならないもの</t>
    <rPh sb="0" eb="2">
      <t>コベツ</t>
    </rPh>
    <rPh sb="2" eb="4">
      <t>テアテ</t>
    </rPh>
    <phoneticPr fontId="2"/>
  </si>
  <si>
    <t>実物給与</t>
    <phoneticPr fontId="2"/>
  </si>
  <si>
    <t>臨時の給与</t>
    <phoneticPr fontId="2"/>
  </si>
  <si>
    <t>時間外割増賃金</t>
    <phoneticPr fontId="2"/>
  </si>
  <si>
    <t>個別手当</t>
    <rPh sb="0" eb="2">
      <t>コベツ</t>
    </rPh>
    <rPh sb="2" eb="4">
      <t>テアテ</t>
    </rPh>
    <phoneticPr fontId="2"/>
  </si>
  <si>
    <t>労働報酬額</t>
    <phoneticPr fontId="2"/>
  </si>
  <si>
    <t>労働報酬下限額（令和４年度対象業務委託契約）</t>
    <rPh sb="0" eb="2">
      <t>ロウドウ</t>
    </rPh>
    <rPh sb="2" eb="4">
      <t>ホウシュウ</t>
    </rPh>
    <rPh sb="4" eb="6">
      <t>カゲン</t>
    </rPh>
    <rPh sb="6" eb="7">
      <t>ガク</t>
    </rPh>
    <rPh sb="8" eb="10">
      <t>レイワ</t>
    </rPh>
    <phoneticPr fontId="2"/>
  </si>
  <si>
    <t>a</t>
    <phoneticPr fontId="2"/>
  </si>
  <si>
    <t>b</t>
    <phoneticPr fontId="2"/>
  </si>
  <si>
    <t>c</t>
    <phoneticPr fontId="2"/>
  </si>
  <si>
    <t>d</t>
    <phoneticPr fontId="2"/>
  </si>
  <si>
    <t>e</t>
    <phoneticPr fontId="2"/>
  </si>
  <si>
    <t>f</t>
    <phoneticPr fontId="2"/>
  </si>
  <si>
    <t>g</t>
    <phoneticPr fontId="2"/>
  </si>
  <si>
    <t>h=a×g</t>
    <phoneticPr fontId="2"/>
  </si>
  <si>
    <t>支給額</t>
    <rPh sb="0" eb="2">
      <t>シキュウ</t>
    </rPh>
    <rPh sb="2" eb="3">
      <t>ガク</t>
    </rPh>
    <phoneticPr fontId="2"/>
  </si>
  <si>
    <t>按分後の額</t>
    <rPh sb="0" eb="2">
      <t>アンブン</t>
    </rPh>
    <rPh sb="2" eb="3">
      <t>ゴ</t>
    </rPh>
    <rPh sb="4" eb="5">
      <t>ガク</t>
    </rPh>
    <phoneticPr fontId="2"/>
  </si>
  <si>
    <t>※ g=c＋d×1.25＋e×1.35＋f×0.25　　</t>
    <phoneticPr fontId="2"/>
  </si>
  <si>
    <t>※　按分は所定時間内の時間数による按分ですので、ｃ／ｂの割合となります。</t>
    <rPh sb="2" eb="4">
      <t>アンブン</t>
    </rPh>
    <rPh sb="5" eb="7">
      <t>ショテイ</t>
    </rPh>
    <rPh sb="7" eb="9">
      <t>ジカン</t>
    </rPh>
    <rPh sb="9" eb="10">
      <t>ナイ</t>
    </rPh>
    <rPh sb="11" eb="13">
      <t>ジカン</t>
    </rPh>
    <rPh sb="13" eb="14">
      <t>スウ</t>
    </rPh>
    <rPh sb="17" eb="19">
      <t>アンブン</t>
    </rPh>
    <rPh sb="28" eb="30">
      <t>ワリアイ</t>
    </rPh>
    <phoneticPr fontId="2"/>
  </si>
  <si>
    <t>※この様式は、労働報酬計算対象期間が令和４年度のものが対象です※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</si>
</sst>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411]ge\.m\.d;@"/>
  </numFmts>
  <fonts count="18"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11"/>
      <color theme="1"/>
      <name val="HGP創英角ｺﾞｼｯｸUB"/>
      <family val="3"/>
      <charset val="128"/>
    </font>
    <font>
      <sz val="12"/>
      <color theme="1"/>
      <name val="HGP創英角ｺﾞｼｯｸUB"/>
      <family val="3"/>
      <charset val="128"/>
    </font>
    <font>
      <sz val="14"/>
      <color theme="1"/>
      <name val="HGP創英角ｺﾞｼｯｸUB"/>
      <family val="3"/>
      <charset val="128"/>
    </font>
    <font>
      <sz val="11"/>
      <color indexed="8"/>
      <name val="ＭＳ Ｐゴシック"/>
      <family val="3"/>
      <charset val="128"/>
    </font>
    <font>
      <sz val="14"/>
      <color indexed="8"/>
      <name val="ＭＳ Ｐゴシック"/>
      <family val="3"/>
      <charset val="128"/>
    </font>
    <font>
      <sz val="12"/>
      <color theme="1"/>
      <name val="游ゴシック"/>
      <family val="3"/>
      <charset val="128"/>
      <scheme val="minor"/>
    </font>
    <font>
      <sz val="9"/>
      <color indexed="8"/>
      <name val="ＭＳ Ｐゴシック"/>
      <family val="3"/>
      <charset val="128"/>
    </font>
    <font>
      <b/>
      <sz val="18"/>
      <color indexed="56"/>
      <name val="ＭＳ Ｐゴシック"/>
      <family val="3"/>
      <charset val="128"/>
    </font>
    <font>
      <sz val="12"/>
      <color indexed="8"/>
      <name val="ＭＳ Ｐゴシック"/>
      <family val="3"/>
      <charset val="128"/>
    </font>
    <font>
      <sz val="11"/>
      <name val="游ゴシック"/>
      <family val="3"/>
      <charset val="128"/>
      <scheme val="minor"/>
    </font>
    <font>
      <sz val="11"/>
      <color indexed="8"/>
      <name val="ＭＳ ゴシック"/>
      <family val="3"/>
      <charset val="128"/>
    </font>
    <font>
      <sz val="16"/>
      <name val="HGP創英角ｺﾞｼｯｸUB"/>
      <family val="3"/>
      <charset val="128"/>
    </font>
    <font>
      <sz val="11"/>
      <color theme="1"/>
      <name val="ＭＳ Ｐゴシック"/>
      <family val="3"/>
      <charset val="128"/>
    </font>
    <font>
      <sz val="12"/>
      <color theme="1"/>
      <name val="ＭＳ Ｐゴシック"/>
      <family val="3"/>
      <charset val="128"/>
    </font>
    <font>
      <sz val="9"/>
      <color rgb="FFFF0000"/>
      <name val="ＭＳ Ｐゴシック"/>
      <family val="3"/>
      <charset val="128"/>
    </font>
  </fonts>
  <fills count="6">
    <fill>
      <patternFill patternType="none"/>
    </fill>
    <fill>
      <patternFill patternType="gray125"/>
    </fill>
    <fill>
      <patternFill patternType="solid">
        <fgColor indexed="26"/>
        <bgColor indexed="64"/>
      </patternFill>
    </fill>
    <fill>
      <patternFill patternType="solid">
        <fgColor indexed="41"/>
        <bgColor indexed="64"/>
      </patternFill>
    </fill>
    <fill>
      <patternFill patternType="solid">
        <fgColor theme="0"/>
        <bgColor indexed="64"/>
      </patternFill>
    </fill>
    <fill>
      <patternFill patternType="solid">
        <fgColor indexed="1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top/>
      <bottom/>
      <diagonal/>
    </border>
    <border>
      <left style="hair">
        <color indexed="64"/>
      </left>
      <right style="thin">
        <color indexed="64"/>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style="hair">
        <color indexed="64"/>
      </right>
      <top style="thin">
        <color indexed="64"/>
      </top>
      <bottom style="thin">
        <color indexed="64"/>
      </bottom>
      <diagonal style="hair">
        <color indexed="64"/>
      </diagonal>
    </border>
    <border>
      <left style="hair">
        <color indexed="64"/>
      </left>
      <right/>
      <top style="hair">
        <color indexed="64"/>
      </top>
      <bottom style="thin">
        <color indexed="64"/>
      </bottom>
      <diagonal/>
    </border>
    <border diagonalUp="1">
      <left style="hair">
        <color indexed="64"/>
      </left>
      <right style="hair">
        <color indexed="64"/>
      </right>
      <top style="hair">
        <color indexed="64"/>
      </top>
      <bottom style="thin">
        <color indexed="64"/>
      </bottom>
      <diagonal style="hair">
        <color indexed="64"/>
      </diagonal>
    </border>
  </borders>
  <cellStyleXfs count="2">
    <xf numFmtId="0" fontId="0" fillId="0" borderId="0">
      <alignment vertical="center"/>
    </xf>
    <xf numFmtId="38" fontId="6" fillId="0" borderId="0" applyFont="0" applyFill="0" applyBorder="0" applyAlignment="0" applyProtection="0">
      <alignment vertical="center"/>
    </xf>
  </cellStyleXfs>
  <cellXfs count="100">
    <xf numFmtId="0" fontId="0" fillId="0" borderId="0" xfId="0">
      <alignment vertical="center"/>
    </xf>
    <xf numFmtId="0" fontId="3" fillId="0" borderId="0" xfId="0" applyFont="1">
      <alignment vertical="center"/>
    </xf>
    <xf numFmtId="0" fontId="4" fillId="0" borderId="0" xfId="0" applyFont="1">
      <alignment vertical="center"/>
    </xf>
    <xf numFmtId="0" fontId="3" fillId="0" borderId="1" xfId="0" applyFont="1" applyBorder="1">
      <alignment vertical="center"/>
    </xf>
    <xf numFmtId="0" fontId="5" fillId="0" borderId="1" xfId="0" applyFont="1" applyBorder="1" applyAlignment="1">
      <alignment horizontal="center" vertical="center"/>
    </xf>
    <xf numFmtId="0" fontId="3" fillId="0" borderId="1" xfId="0" applyFont="1" applyBorder="1" applyAlignment="1">
      <alignment horizontal="center" vertical="center"/>
    </xf>
    <xf numFmtId="0" fontId="5" fillId="0" borderId="1" xfId="0" applyFont="1" applyFill="1" applyBorder="1" applyAlignment="1">
      <alignment horizontal="center" vertical="center"/>
    </xf>
    <xf numFmtId="38" fontId="7" fillId="0" borderId="0" xfId="1" applyFont="1" applyFill="1">
      <alignment vertical="center"/>
    </xf>
    <xf numFmtId="38" fontId="6" fillId="0" borderId="0" xfId="1" applyFont="1" applyFill="1">
      <alignment vertical="center"/>
    </xf>
    <xf numFmtId="38" fontId="7" fillId="0" borderId="0" xfId="1" applyFont="1" applyFill="1" applyAlignment="1">
      <alignment horizontal="right" vertical="center"/>
    </xf>
    <xf numFmtId="38" fontId="6" fillId="2" borderId="0" xfId="1" applyFont="1" applyFill="1">
      <alignment vertical="center"/>
    </xf>
    <xf numFmtId="177" fontId="6" fillId="0" borderId="2" xfId="1" applyNumberFormat="1" applyFont="1" applyFill="1" applyBorder="1" applyAlignment="1" applyProtection="1">
      <alignment horizontal="center" vertical="center"/>
      <protection locked="0"/>
    </xf>
    <xf numFmtId="177" fontId="6" fillId="3" borderId="4" xfId="1" applyNumberFormat="1" applyFont="1" applyFill="1" applyBorder="1" applyAlignment="1">
      <alignment horizontal="center" vertical="center"/>
    </xf>
    <xf numFmtId="177" fontId="6" fillId="0" borderId="3" xfId="1" applyNumberFormat="1" applyFont="1" applyFill="1" applyBorder="1" applyAlignment="1" applyProtection="1">
      <alignment horizontal="center" vertical="center"/>
      <protection locked="0"/>
    </xf>
    <xf numFmtId="0" fontId="0" fillId="0" borderId="0" xfId="0" applyFill="1">
      <alignment vertical="center"/>
    </xf>
    <xf numFmtId="0" fontId="8" fillId="0" borderId="0" xfId="0" applyFont="1" applyFill="1" applyAlignment="1">
      <alignment horizontal="left" vertical="center"/>
    </xf>
    <xf numFmtId="38" fontId="6" fillId="0" borderId="0" xfId="1" applyFont="1" applyFill="1" applyBorder="1" applyAlignment="1">
      <alignment horizontal="left" vertical="center" indent="3"/>
    </xf>
    <xf numFmtId="0" fontId="8" fillId="0" borderId="5" xfId="0" applyFont="1" applyFill="1" applyBorder="1" applyAlignment="1">
      <alignment horizontal="left" vertical="center"/>
    </xf>
    <xf numFmtId="38" fontId="6" fillId="4" borderId="0" xfId="1" applyFont="1" applyFill="1" applyBorder="1" applyAlignment="1">
      <alignment horizontal="distributed" vertical="center" indent="1"/>
    </xf>
    <xf numFmtId="0" fontId="0" fillId="4" borderId="0" xfId="0" applyFill="1" applyBorder="1" applyAlignment="1">
      <alignment horizontal="distributed" vertical="center" indent="1"/>
    </xf>
    <xf numFmtId="38" fontId="6" fillId="0" borderId="0" xfId="1" applyFont="1" applyFill="1" applyBorder="1" applyAlignment="1">
      <alignment horizontal="left" vertical="center"/>
    </xf>
    <xf numFmtId="0" fontId="0" fillId="0" borderId="0" xfId="0" applyFill="1" applyBorder="1" applyAlignment="1">
      <alignment horizontal="left" vertical="center"/>
    </xf>
    <xf numFmtId="38" fontId="6" fillId="3" borderId="7" xfId="1" applyFont="1" applyFill="1" applyBorder="1" applyAlignment="1">
      <alignment horizontal="distributed" vertical="center" wrapText="1"/>
    </xf>
    <xf numFmtId="38" fontId="9" fillId="3" borderId="7" xfId="1" applyFont="1" applyFill="1" applyBorder="1" applyAlignment="1">
      <alignment horizontal="distributed" vertical="center" wrapText="1"/>
    </xf>
    <xf numFmtId="38" fontId="6" fillId="3" borderId="7" xfId="1" applyFont="1" applyFill="1" applyBorder="1" applyAlignment="1">
      <alignment horizontal="distributed" vertical="center"/>
    </xf>
    <xf numFmtId="0" fontId="0" fillId="2" borderId="0" xfId="0" applyFill="1">
      <alignment vertical="center"/>
    </xf>
    <xf numFmtId="0" fontId="0" fillId="3" borderId="13" xfId="0" applyFill="1" applyBorder="1" applyAlignment="1">
      <alignment vertical="center"/>
    </xf>
    <xf numFmtId="0" fontId="0" fillId="3" borderId="15" xfId="0" applyFill="1" applyBorder="1" applyAlignment="1">
      <alignment horizontal="center" vertical="center"/>
    </xf>
    <xf numFmtId="38" fontId="6" fillId="3" borderId="16" xfId="1" applyFont="1" applyFill="1" applyBorder="1" applyAlignment="1">
      <alignment horizontal="distributed" vertical="center"/>
    </xf>
    <xf numFmtId="38" fontId="6" fillId="3" borderId="16" xfId="1" applyFont="1" applyFill="1" applyBorder="1" applyAlignment="1">
      <alignment horizontal="center" vertical="center" shrinkToFit="1"/>
    </xf>
    <xf numFmtId="38" fontId="6" fillId="3" borderId="15" xfId="1" applyFont="1" applyFill="1" applyBorder="1" applyAlignment="1">
      <alignment horizontal="center" vertical="center" wrapText="1"/>
    </xf>
    <xf numFmtId="38" fontId="11" fillId="5" borderId="0" xfId="1" applyFont="1" applyFill="1" applyBorder="1">
      <alignment vertical="center"/>
    </xf>
    <xf numFmtId="38" fontId="6" fillId="3" borderId="24" xfId="1" applyFont="1" applyFill="1" applyBorder="1" applyAlignment="1">
      <alignment horizontal="center" vertical="center"/>
    </xf>
    <xf numFmtId="38" fontId="6" fillId="3" borderId="25" xfId="1" applyFont="1" applyFill="1" applyBorder="1" applyAlignment="1">
      <alignment horizontal="center" vertical="center"/>
    </xf>
    <xf numFmtId="38" fontId="11" fillId="2" borderId="0" xfId="1" applyFont="1" applyFill="1" applyBorder="1" applyAlignment="1">
      <alignment horizontal="left" vertical="center"/>
    </xf>
    <xf numFmtId="0" fontId="0" fillId="0" borderId="27" xfId="0" applyFill="1" applyBorder="1" applyAlignment="1">
      <alignment vertical="center"/>
    </xf>
    <xf numFmtId="0" fontId="0" fillId="0" borderId="28" xfId="0" applyFill="1" applyBorder="1" applyAlignment="1" applyProtection="1">
      <alignment vertical="center"/>
      <protection locked="0"/>
    </xf>
    <xf numFmtId="0" fontId="12" fillId="0" borderId="28" xfId="0" applyFont="1" applyFill="1" applyBorder="1" applyAlignment="1" applyProtection="1">
      <alignment vertical="center"/>
      <protection locked="0"/>
    </xf>
    <xf numFmtId="38" fontId="7" fillId="5" borderId="28" xfId="1" applyFont="1" applyFill="1" applyBorder="1" applyAlignment="1">
      <alignment vertical="center"/>
    </xf>
    <xf numFmtId="40" fontId="7" fillId="0" borderId="29" xfId="1" applyNumberFormat="1" applyFont="1" applyFill="1" applyBorder="1" applyAlignment="1" applyProtection="1">
      <alignment vertical="center"/>
      <protection locked="0"/>
    </xf>
    <xf numFmtId="40" fontId="7" fillId="0" borderId="28" xfId="1" applyNumberFormat="1" applyFont="1" applyFill="1" applyBorder="1" applyProtection="1">
      <alignment vertical="center"/>
      <protection locked="0"/>
    </xf>
    <xf numFmtId="38" fontId="7" fillId="5" borderId="28" xfId="1" applyNumberFormat="1" applyFont="1" applyFill="1" applyBorder="1" applyAlignment="1">
      <alignment vertical="center"/>
    </xf>
    <xf numFmtId="38" fontId="7" fillId="5" borderId="29" xfId="1" applyFont="1" applyFill="1" applyBorder="1" applyAlignment="1">
      <alignment vertical="center"/>
    </xf>
    <xf numFmtId="38" fontId="7" fillId="4" borderId="30" xfId="1" applyFont="1" applyFill="1" applyBorder="1" applyAlignment="1" applyProtection="1">
      <alignment vertical="center"/>
      <protection locked="0"/>
    </xf>
    <xf numFmtId="38" fontId="7" fillId="0" borderId="31" xfId="1" applyFont="1" applyFill="1" applyBorder="1" applyProtection="1">
      <alignment vertical="center"/>
      <protection locked="0"/>
    </xf>
    <xf numFmtId="38" fontId="7" fillId="5" borderId="25" xfId="1" applyFont="1" applyFill="1" applyBorder="1">
      <alignment vertical="center"/>
    </xf>
    <xf numFmtId="38" fontId="7" fillId="0" borderId="28" xfId="1" applyFont="1" applyFill="1" applyBorder="1" applyProtection="1">
      <alignment vertical="center"/>
      <protection locked="0"/>
    </xf>
    <xf numFmtId="38" fontId="7" fillId="0" borderId="32" xfId="1" applyFont="1" applyFill="1" applyBorder="1">
      <alignment vertical="center"/>
    </xf>
    <xf numFmtId="38" fontId="7" fillId="5" borderId="32" xfId="1" applyFont="1" applyFill="1" applyBorder="1">
      <alignment vertical="center"/>
    </xf>
    <xf numFmtId="38" fontId="7" fillId="0" borderId="33" xfId="1" applyFont="1" applyFill="1" applyBorder="1" applyProtection="1">
      <alignment vertical="center"/>
      <protection locked="0"/>
    </xf>
    <xf numFmtId="38" fontId="7" fillId="2" borderId="30" xfId="1" applyFont="1" applyFill="1" applyBorder="1" applyAlignment="1">
      <alignment vertical="center"/>
    </xf>
    <xf numFmtId="38" fontId="7" fillId="5" borderId="28" xfId="1" applyFont="1" applyFill="1" applyBorder="1">
      <alignment vertical="center"/>
    </xf>
    <xf numFmtId="38" fontId="7" fillId="0" borderId="29" xfId="1" applyFont="1" applyFill="1" applyBorder="1" applyProtection="1">
      <alignment vertical="center"/>
      <protection locked="0"/>
    </xf>
    <xf numFmtId="40" fontId="7" fillId="0" borderId="25" xfId="1" applyNumberFormat="1" applyFont="1" applyFill="1" applyBorder="1" applyProtection="1">
      <alignment vertical="center"/>
      <protection locked="0"/>
    </xf>
    <xf numFmtId="38" fontId="7" fillId="5" borderId="34" xfId="1" applyFont="1" applyFill="1" applyBorder="1">
      <alignment vertical="center"/>
    </xf>
    <xf numFmtId="0" fontId="0" fillId="0" borderId="0" xfId="0" applyFill="1" applyProtection="1">
      <alignment vertical="center"/>
      <protection locked="0"/>
    </xf>
    <xf numFmtId="38" fontId="13" fillId="0" borderId="0" xfId="1" applyFont="1" applyFill="1">
      <alignment vertical="center"/>
    </xf>
    <xf numFmtId="38" fontId="13" fillId="0" borderId="0" xfId="1" applyFont="1" applyFill="1" applyAlignment="1">
      <alignment horizontal="right" vertical="center"/>
    </xf>
    <xf numFmtId="38" fontId="0" fillId="0" borderId="0" xfId="0" applyNumberFormat="1" applyFill="1">
      <alignment vertical="center"/>
    </xf>
    <xf numFmtId="0" fontId="15" fillId="0" borderId="0" xfId="0" applyFont="1" applyFill="1">
      <alignment vertical="center"/>
    </xf>
    <xf numFmtId="0" fontId="16" fillId="0" borderId="0" xfId="0" applyFont="1" applyFill="1" applyAlignment="1" applyProtection="1">
      <alignment horizontal="left"/>
      <protection locked="0"/>
    </xf>
    <xf numFmtId="0" fontId="17" fillId="0" borderId="0" xfId="0" applyFont="1" applyFill="1" applyAlignment="1">
      <alignment vertical="top"/>
    </xf>
    <xf numFmtId="0" fontId="15" fillId="3" borderId="11" xfId="0" applyFont="1" applyFill="1" applyBorder="1" applyAlignment="1">
      <alignment horizontal="distributed" vertical="center" wrapText="1"/>
    </xf>
    <xf numFmtId="0" fontId="15" fillId="3" borderId="17" xfId="0" applyFont="1" applyFill="1" applyBorder="1" applyAlignment="1">
      <alignment horizontal="center" vertical="center" wrapText="1"/>
    </xf>
    <xf numFmtId="0" fontId="14" fillId="0" borderId="0" xfId="0" applyFont="1" applyAlignment="1">
      <alignment vertical="center"/>
    </xf>
    <xf numFmtId="0" fontId="14" fillId="0" borderId="0" xfId="0" applyFont="1" applyAlignment="1">
      <alignment horizontal="left" vertical="center"/>
    </xf>
    <xf numFmtId="38" fontId="6" fillId="3" borderId="2" xfId="1" applyFont="1" applyFill="1" applyBorder="1" applyAlignment="1">
      <alignment horizontal="distributed" vertical="center" indent="1"/>
    </xf>
    <xf numFmtId="38" fontId="6" fillId="3" borderId="4" xfId="1" applyFont="1" applyFill="1" applyBorder="1" applyAlignment="1">
      <alignment horizontal="distributed" vertical="center" indent="1"/>
    </xf>
    <xf numFmtId="38" fontId="6" fillId="3" borderId="3" xfId="1" applyFont="1" applyFill="1" applyBorder="1" applyAlignment="1">
      <alignment horizontal="distributed" vertical="center" indent="1"/>
    </xf>
    <xf numFmtId="38" fontId="6" fillId="0" borderId="2" xfId="1" applyFont="1" applyFill="1" applyBorder="1" applyAlignment="1" applyProtection="1">
      <alignment horizontal="center" vertical="center" shrinkToFit="1"/>
      <protection locked="0"/>
    </xf>
    <xf numFmtId="38" fontId="6" fillId="0" borderId="4" xfId="1" applyFont="1" applyFill="1" applyBorder="1" applyAlignment="1" applyProtection="1">
      <alignment horizontal="center" vertical="center" shrinkToFit="1"/>
      <protection locked="0"/>
    </xf>
    <xf numFmtId="38" fontId="6" fillId="0" borderId="3" xfId="1" applyFont="1" applyFill="1" applyBorder="1" applyAlignment="1" applyProtection="1">
      <alignment horizontal="center" vertical="center" shrinkToFit="1"/>
      <protection locked="0"/>
    </xf>
    <xf numFmtId="0" fontId="0" fillId="3" borderId="4" xfId="0" applyFill="1" applyBorder="1" applyAlignment="1">
      <alignment horizontal="distributed" vertical="center" indent="1"/>
    </xf>
    <xf numFmtId="0" fontId="0" fillId="3" borderId="3" xfId="0" applyFill="1" applyBorder="1" applyAlignment="1">
      <alignment horizontal="distributed" vertical="center" indent="1"/>
    </xf>
    <xf numFmtId="176" fontId="6" fillId="0" borderId="2" xfId="1" applyNumberFormat="1" applyFont="1" applyFill="1"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38" fontId="6" fillId="2" borderId="0" xfId="1" applyFont="1" applyFill="1" applyAlignment="1">
      <alignment vertical="center" wrapText="1"/>
    </xf>
    <xf numFmtId="38" fontId="6" fillId="2" borderId="5" xfId="1" applyFont="1" applyFill="1" applyBorder="1" applyAlignment="1">
      <alignment vertical="center" wrapText="1"/>
    </xf>
    <xf numFmtId="38" fontId="6" fillId="3" borderId="6" xfId="1" applyFont="1" applyFill="1" applyBorder="1" applyAlignment="1">
      <alignment horizontal="center" vertical="center"/>
    </xf>
    <xf numFmtId="0" fontId="0" fillId="3" borderId="14" xfId="0" applyFill="1" applyBorder="1" applyAlignment="1">
      <alignment horizontal="center" vertical="center"/>
    </xf>
    <xf numFmtId="38" fontId="6" fillId="3" borderId="7" xfId="1" applyFont="1" applyFill="1" applyBorder="1" applyAlignment="1">
      <alignment horizontal="center" vertical="center"/>
    </xf>
    <xf numFmtId="0" fontId="0" fillId="3" borderId="15" xfId="0" applyFill="1" applyBorder="1" applyAlignment="1">
      <alignment horizontal="center" vertical="center"/>
    </xf>
    <xf numFmtId="38" fontId="6" fillId="3" borderId="8" xfId="1" applyFont="1" applyFill="1" applyBorder="1" applyAlignment="1">
      <alignment horizontal="center" vertical="center" wrapText="1"/>
    </xf>
    <xf numFmtId="0" fontId="0" fillId="0" borderId="9" xfId="0" applyBorder="1" applyAlignment="1">
      <alignment vertical="center" wrapText="1"/>
    </xf>
    <xf numFmtId="0" fontId="0" fillId="0" borderId="10" xfId="0" applyBorder="1" applyAlignment="1">
      <alignment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3" xfId="0" applyFont="1" applyFill="1" applyBorder="1" applyAlignment="1">
      <alignment horizontal="center" vertical="center" wrapText="1"/>
    </xf>
    <xf numFmtId="38" fontId="6" fillId="3" borderId="22" xfId="1" applyFont="1" applyFill="1" applyBorder="1" applyAlignment="1">
      <alignment horizontal="center" vertical="center"/>
    </xf>
    <xf numFmtId="38" fontId="6" fillId="3" borderId="23" xfId="1" applyFont="1" applyFill="1" applyBorder="1" applyAlignment="1">
      <alignment horizontal="center" vertical="center"/>
    </xf>
    <xf numFmtId="38" fontId="6" fillId="3" borderId="10" xfId="1" applyFont="1" applyFill="1" applyBorder="1" applyAlignment="1">
      <alignment horizontal="center" vertical="center" wrapText="1"/>
    </xf>
    <xf numFmtId="38" fontId="9" fillId="3" borderId="19" xfId="1" applyFont="1" applyFill="1" applyBorder="1" applyAlignment="1">
      <alignment horizontal="center" vertical="center" wrapText="1"/>
    </xf>
    <xf numFmtId="38" fontId="9" fillId="3" borderId="20" xfId="1" applyFont="1" applyFill="1" applyBorder="1" applyAlignment="1">
      <alignment horizontal="center" vertical="center" wrapText="1"/>
    </xf>
    <xf numFmtId="38" fontId="6" fillId="3" borderId="21" xfId="1" applyFont="1" applyFill="1" applyBorder="1" applyAlignment="1">
      <alignment horizontal="center" vertical="center" wrapText="1"/>
    </xf>
    <xf numFmtId="38" fontId="6" fillId="3" borderId="20" xfId="1" applyFont="1" applyFill="1" applyBorder="1" applyAlignment="1">
      <alignment horizontal="center" vertical="center" wrapText="1"/>
    </xf>
    <xf numFmtId="38" fontId="6" fillId="3" borderId="16" xfId="1" applyFont="1" applyFill="1" applyBorder="1" applyAlignment="1">
      <alignment horizontal="center" vertical="center" wrapText="1"/>
    </xf>
    <xf numFmtId="38" fontId="6" fillId="3" borderId="26" xfId="1" applyFont="1" applyFill="1" applyBorder="1" applyAlignment="1">
      <alignment horizontal="center" vertical="center" wrapText="1"/>
    </xf>
    <xf numFmtId="38" fontId="6" fillId="3" borderId="9" xfId="1" applyFont="1" applyFill="1" applyBorder="1" applyAlignment="1">
      <alignment horizontal="center" vertical="center"/>
    </xf>
    <xf numFmtId="38" fontId="6" fillId="3" borderId="10" xfId="1" applyFont="1" applyFill="1" applyBorder="1" applyAlignment="1">
      <alignment horizontal="center" vertical="center"/>
    </xf>
  </cellXfs>
  <cellStyles count="2">
    <cellStyle name="桁区切り 2" xfId="1"/>
    <cellStyle name="標準" xfId="0" builtinId="0"/>
  </cellStyles>
  <dxfs count="4">
    <dxf>
      <font>
        <color rgb="FF9C0006"/>
      </font>
      <fill>
        <patternFill>
          <bgColor rgb="FFFFC7CE"/>
        </patternFill>
      </fill>
    </dxf>
    <dxf>
      <fill>
        <patternFill>
          <bgColor rgb="FFFFCCFF"/>
        </patternFill>
      </fill>
    </dxf>
    <dxf>
      <fill>
        <patternFill>
          <bgColor indexed="45"/>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6</xdr:row>
          <xdr:rowOff>152400</xdr:rowOff>
        </xdr:from>
        <xdr:to>
          <xdr:col>1</xdr:col>
          <xdr:colOff>323850</xdr:colOff>
          <xdr:row>8</xdr:row>
          <xdr:rowOff>95250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abSelected="1" zoomScale="115" zoomScaleNormal="115" workbookViewId="0">
      <selection sqref="A1:D1"/>
    </sheetView>
  </sheetViews>
  <sheetFormatPr defaultRowHeight="13.5" x14ac:dyDescent="0.4"/>
  <cols>
    <col min="1" max="1" width="7.25" style="1" customWidth="1"/>
    <col min="2" max="2" width="27.125" style="1" bestFit="1" customWidth="1"/>
    <col min="3" max="3" width="39.375" style="1" bestFit="1" customWidth="1"/>
    <col min="4" max="4" width="11.625" style="1" customWidth="1"/>
    <col min="5" max="16384" width="9" style="1"/>
  </cols>
  <sheetData>
    <row r="1" spans="1:5" ht="30.75" customHeight="1" x14ac:dyDescent="0.4">
      <c r="A1" s="65" t="s">
        <v>58</v>
      </c>
      <c r="B1" s="65"/>
      <c r="C1" s="65"/>
      <c r="D1" s="65"/>
      <c r="E1" s="64"/>
    </row>
    <row r="2" spans="1:5" s="2" customFormat="1" ht="14.25" customHeight="1" x14ac:dyDescent="0.4"/>
    <row r="3" spans="1:5" s="2" customFormat="1" ht="21" customHeight="1" x14ac:dyDescent="0.4">
      <c r="A3" s="3"/>
      <c r="B3" s="4" t="s">
        <v>0</v>
      </c>
      <c r="C3" s="4" t="s">
        <v>1</v>
      </c>
    </row>
    <row r="4" spans="1:5" s="2" customFormat="1" ht="21" customHeight="1" x14ac:dyDescent="0.4">
      <c r="A4" s="5">
        <v>1</v>
      </c>
      <c r="B4" s="6" t="s">
        <v>2</v>
      </c>
      <c r="C4" s="6" t="s">
        <v>3</v>
      </c>
    </row>
    <row r="5" spans="1:5" s="2" customFormat="1" ht="21" customHeight="1" x14ac:dyDescent="0.4">
      <c r="A5" s="2" t="s">
        <v>4</v>
      </c>
    </row>
    <row r="6" spans="1:5" s="2" customFormat="1" ht="21" customHeight="1" x14ac:dyDescent="0.4">
      <c r="A6" s="2" t="s">
        <v>5</v>
      </c>
    </row>
    <row r="7" spans="1:5" s="2" customFormat="1" ht="21" customHeight="1" x14ac:dyDescent="0.4">
      <c r="A7" s="2" t="s">
        <v>6</v>
      </c>
    </row>
    <row r="8" spans="1:5" s="2" customFormat="1" ht="21" customHeight="1" x14ac:dyDescent="0.4"/>
  </sheetData>
  <mergeCells count="1">
    <mergeCell ref="A1:D1"/>
  </mergeCells>
  <phoneticPr fontId="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35"/>
  <sheetViews>
    <sheetView view="pageBreakPreview" zoomScaleNormal="100" zoomScaleSheetLayoutView="100" workbookViewId="0"/>
  </sheetViews>
  <sheetFormatPr defaultRowHeight="18.75" x14ac:dyDescent="0.4"/>
  <cols>
    <col min="1" max="1" width="4.125" style="14" customWidth="1"/>
    <col min="2" max="2" width="17.625" style="14" customWidth="1"/>
    <col min="3" max="3" width="12.5" style="14" customWidth="1"/>
    <col min="4" max="4" width="10.875" style="14" customWidth="1"/>
    <col min="5" max="5" width="12.625" style="14" customWidth="1"/>
    <col min="6" max="9" width="10.625" style="14" customWidth="1"/>
    <col min="10" max="12" width="10.875" style="14" customWidth="1"/>
    <col min="13" max="13" width="13.5" style="25" customWidth="1"/>
    <col min="14" max="14" width="10.875" style="10" bestFit="1" customWidth="1"/>
    <col min="15" max="15" width="10.875" style="10" customWidth="1"/>
    <col min="16" max="16" width="10.625" style="10" bestFit="1" customWidth="1"/>
    <col min="17" max="17" width="10.625" style="10" customWidth="1"/>
    <col min="18" max="18" width="11.25" style="10" bestFit="1" customWidth="1"/>
    <col min="19" max="21" width="11.25" style="10" customWidth="1"/>
    <col min="22" max="22" width="10.875" style="10" bestFit="1" customWidth="1"/>
    <col min="23" max="16384" width="9" style="25"/>
  </cols>
  <sheetData>
    <row r="1" spans="1:25" s="10" customFormat="1" ht="17.100000000000001" customHeight="1" x14ac:dyDescent="0.4">
      <c r="A1" s="7" t="s">
        <v>7</v>
      </c>
      <c r="B1" s="8"/>
      <c r="C1" s="8"/>
      <c r="D1" s="8"/>
      <c r="E1" s="8"/>
      <c r="F1" s="8"/>
      <c r="G1" s="8"/>
      <c r="H1" s="8"/>
      <c r="I1" s="8"/>
      <c r="J1" s="8"/>
      <c r="K1" s="8"/>
      <c r="L1" s="9" t="s">
        <v>8</v>
      </c>
    </row>
    <row r="2" spans="1:25" s="10" customFormat="1" ht="8.25" customHeight="1" x14ac:dyDescent="0.4">
      <c r="A2" s="8"/>
      <c r="B2" s="8"/>
      <c r="C2" s="8"/>
      <c r="D2" s="8"/>
      <c r="E2" s="8"/>
      <c r="F2" s="8"/>
      <c r="G2" s="8"/>
      <c r="H2" s="8"/>
      <c r="I2" s="8"/>
      <c r="J2" s="8"/>
      <c r="K2" s="8"/>
      <c r="L2" s="8"/>
    </row>
    <row r="3" spans="1:25" s="10" customFormat="1" ht="17.100000000000001" customHeight="1" x14ac:dyDescent="0.4">
      <c r="A3" s="66" t="s">
        <v>9</v>
      </c>
      <c r="B3" s="67"/>
      <c r="C3" s="68"/>
      <c r="D3" s="69"/>
      <c r="E3" s="70"/>
      <c r="F3" s="71"/>
      <c r="G3" s="66" t="s">
        <v>10</v>
      </c>
      <c r="H3" s="72"/>
      <c r="I3" s="73"/>
      <c r="J3" s="74"/>
      <c r="K3" s="75"/>
      <c r="L3" s="76"/>
    </row>
    <row r="4" spans="1:25" s="10" customFormat="1" ht="17.100000000000001" customHeight="1" x14ac:dyDescent="0.4">
      <c r="A4" s="66" t="s">
        <v>11</v>
      </c>
      <c r="B4" s="67"/>
      <c r="C4" s="68"/>
      <c r="D4" s="11"/>
      <c r="E4" s="12" t="s">
        <v>12</v>
      </c>
      <c r="F4" s="13"/>
      <c r="G4" s="66" t="s">
        <v>0</v>
      </c>
      <c r="H4" s="72"/>
      <c r="I4" s="73"/>
      <c r="J4" s="11"/>
      <c r="K4" s="12" t="s">
        <v>12</v>
      </c>
      <c r="L4" s="13"/>
    </row>
    <row r="5" spans="1:25" s="10" customFormat="1" ht="17.100000000000001" customHeight="1" x14ac:dyDescent="0.4">
      <c r="A5" s="66" t="s">
        <v>13</v>
      </c>
      <c r="B5" s="67"/>
      <c r="C5" s="68"/>
      <c r="D5" s="69"/>
      <c r="E5" s="70"/>
      <c r="F5" s="71"/>
      <c r="G5" s="66" t="s">
        <v>14</v>
      </c>
      <c r="H5" s="72"/>
      <c r="I5" s="73"/>
      <c r="J5" s="69"/>
      <c r="K5" s="70"/>
      <c r="L5" s="71"/>
    </row>
    <row r="6" spans="1:25" s="10" customFormat="1" ht="17.100000000000001" customHeight="1" x14ac:dyDescent="0.4">
      <c r="A6" s="66" t="s">
        <v>15</v>
      </c>
      <c r="B6" s="67"/>
      <c r="C6" s="68"/>
      <c r="D6" s="69"/>
      <c r="E6" s="70"/>
      <c r="F6" s="71"/>
      <c r="G6" s="66" t="s">
        <v>16</v>
      </c>
      <c r="H6" s="72"/>
      <c r="I6" s="73"/>
      <c r="J6" s="69"/>
      <c r="K6" s="70"/>
      <c r="L6" s="71"/>
      <c r="N6" s="77" t="s">
        <v>17</v>
      </c>
      <c r="O6" s="77"/>
      <c r="P6" s="77"/>
      <c r="Q6" s="77"/>
      <c r="R6" s="77"/>
      <c r="S6" s="77"/>
      <c r="T6" s="77"/>
      <c r="U6" s="77"/>
      <c r="V6" s="77"/>
    </row>
    <row r="7" spans="1:25" s="10" customFormat="1" ht="16.5" customHeight="1" x14ac:dyDescent="0.4">
      <c r="A7" s="66" t="s">
        <v>18</v>
      </c>
      <c r="B7" s="67"/>
      <c r="C7" s="68"/>
      <c r="D7" s="69"/>
      <c r="E7" s="70"/>
      <c r="F7" s="71"/>
      <c r="G7" s="66" t="s">
        <v>19</v>
      </c>
      <c r="H7" s="72"/>
      <c r="I7" s="73"/>
      <c r="J7" s="69"/>
      <c r="K7" s="70"/>
      <c r="L7" s="71"/>
      <c r="N7" s="77"/>
      <c r="O7" s="77"/>
      <c r="P7" s="77"/>
      <c r="Q7" s="77"/>
      <c r="R7" s="77"/>
      <c r="S7" s="77"/>
      <c r="T7" s="77"/>
      <c r="U7" s="77"/>
      <c r="V7" s="77"/>
    </row>
    <row r="8" spans="1:25" s="10" customFormat="1" ht="16.5" customHeight="1" x14ac:dyDescent="0.15">
      <c r="A8" s="59"/>
      <c r="B8" s="60" t="s">
        <v>20</v>
      </c>
      <c r="C8" s="15"/>
      <c r="D8" s="15"/>
      <c r="E8" s="15"/>
      <c r="F8" s="15"/>
      <c r="G8" s="66" t="s">
        <v>21</v>
      </c>
      <c r="H8" s="72"/>
      <c r="I8" s="73"/>
      <c r="J8" s="69"/>
      <c r="K8" s="70"/>
      <c r="L8" s="71"/>
      <c r="N8" s="77"/>
      <c r="O8" s="77"/>
      <c r="P8" s="77"/>
      <c r="Q8" s="77"/>
      <c r="R8" s="77"/>
      <c r="S8" s="77"/>
      <c r="T8" s="77"/>
      <c r="U8" s="77"/>
      <c r="V8" s="77"/>
    </row>
    <row r="9" spans="1:25" s="10" customFormat="1" ht="19.5" x14ac:dyDescent="0.4">
      <c r="A9" s="16"/>
      <c r="B9" s="61" t="s">
        <v>22</v>
      </c>
      <c r="C9" s="17"/>
      <c r="D9" s="17"/>
      <c r="E9" s="17"/>
      <c r="F9" s="17"/>
      <c r="G9" s="18"/>
      <c r="H9" s="19"/>
      <c r="I9" s="19"/>
      <c r="J9" s="20"/>
      <c r="K9" s="21"/>
      <c r="L9" s="21"/>
      <c r="N9" s="78"/>
      <c r="O9" s="78"/>
      <c r="P9" s="78"/>
      <c r="Q9" s="78"/>
      <c r="R9" s="78"/>
      <c r="S9" s="78"/>
      <c r="T9" s="78"/>
      <c r="U9" s="78"/>
      <c r="V9" s="78"/>
    </row>
    <row r="10" spans="1:25" ht="30" customHeight="1" x14ac:dyDescent="0.4">
      <c r="A10" s="79" t="s">
        <v>23</v>
      </c>
      <c r="B10" s="81" t="s">
        <v>24</v>
      </c>
      <c r="C10" s="81" t="s">
        <v>25</v>
      </c>
      <c r="D10" s="22" t="s">
        <v>26</v>
      </c>
      <c r="E10" s="23" t="s">
        <v>27</v>
      </c>
      <c r="F10" s="83" t="s">
        <v>28</v>
      </c>
      <c r="G10" s="84"/>
      <c r="H10" s="84"/>
      <c r="I10" s="85"/>
      <c r="J10" s="24" t="s">
        <v>29</v>
      </c>
      <c r="K10" s="62" t="s">
        <v>30</v>
      </c>
      <c r="L10" s="86" t="s">
        <v>31</v>
      </c>
      <c r="M10" s="25" t="s">
        <v>32</v>
      </c>
      <c r="N10" s="98" t="s">
        <v>33</v>
      </c>
      <c r="O10" s="98"/>
      <c r="P10" s="98"/>
      <c r="Q10" s="98"/>
      <c r="R10" s="98"/>
      <c r="S10" s="99"/>
      <c r="T10" s="83" t="s">
        <v>34</v>
      </c>
      <c r="U10" s="91"/>
      <c r="V10" s="26"/>
    </row>
    <row r="11" spans="1:25" ht="15" customHeight="1" x14ac:dyDescent="0.4">
      <c r="A11" s="80"/>
      <c r="B11" s="82"/>
      <c r="C11" s="82"/>
      <c r="D11" s="27"/>
      <c r="E11" s="28" t="s">
        <v>35</v>
      </c>
      <c r="F11" s="29" t="s">
        <v>35</v>
      </c>
      <c r="G11" s="29" t="s">
        <v>36</v>
      </c>
      <c r="H11" s="28" t="s">
        <v>37</v>
      </c>
      <c r="I11" s="28" t="s">
        <v>38</v>
      </c>
      <c r="J11" s="30"/>
      <c r="K11" s="63"/>
      <c r="L11" s="87"/>
      <c r="N11" s="92" t="s">
        <v>39</v>
      </c>
      <c r="O11" s="93"/>
      <c r="P11" s="94" t="s">
        <v>40</v>
      </c>
      <c r="Q11" s="95"/>
      <c r="R11" s="94" t="s">
        <v>41</v>
      </c>
      <c r="S11" s="95"/>
      <c r="T11" s="96" t="s">
        <v>42</v>
      </c>
      <c r="U11" s="96" t="s">
        <v>43</v>
      </c>
      <c r="V11" s="89" t="s">
        <v>44</v>
      </c>
      <c r="Y11" s="31" t="s">
        <v>45</v>
      </c>
    </row>
    <row r="12" spans="1:25" ht="15" customHeight="1" x14ac:dyDescent="0.4">
      <c r="A12" s="80"/>
      <c r="B12" s="82"/>
      <c r="C12" s="82"/>
      <c r="D12" s="27" t="s">
        <v>46</v>
      </c>
      <c r="E12" s="27" t="s">
        <v>47</v>
      </c>
      <c r="F12" s="27" t="s">
        <v>48</v>
      </c>
      <c r="G12" s="27" t="s">
        <v>49</v>
      </c>
      <c r="H12" s="30" t="s">
        <v>50</v>
      </c>
      <c r="I12" s="30" t="s">
        <v>51</v>
      </c>
      <c r="J12" s="30" t="s">
        <v>52</v>
      </c>
      <c r="K12" s="63" t="s">
        <v>53</v>
      </c>
      <c r="L12" s="88"/>
      <c r="N12" s="32" t="s">
        <v>54</v>
      </c>
      <c r="O12" s="33" t="s">
        <v>55</v>
      </c>
      <c r="P12" s="33" t="s">
        <v>54</v>
      </c>
      <c r="Q12" s="33" t="s">
        <v>55</v>
      </c>
      <c r="R12" s="33" t="s">
        <v>54</v>
      </c>
      <c r="S12" s="33" t="s">
        <v>55</v>
      </c>
      <c r="T12" s="97"/>
      <c r="U12" s="97"/>
      <c r="V12" s="90"/>
      <c r="Y12" s="34">
        <v>1088</v>
      </c>
    </row>
    <row r="13" spans="1:25" ht="17.100000000000001" customHeight="1" x14ac:dyDescent="0.4">
      <c r="A13" s="35">
        <v>1</v>
      </c>
      <c r="B13" s="36"/>
      <c r="C13" s="37"/>
      <c r="D13" s="38" t="str">
        <f t="shared" ref="D13:D32" si="0">IF(C13="","",$Y$12)</f>
        <v/>
      </c>
      <c r="E13" s="39"/>
      <c r="F13" s="39"/>
      <c r="G13" s="40"/>
      <c r="H13" s="40"/>
      <c r="I13" s="40"/>
      <c r="J13" s="41" t="str">
        <f>IF(SUM(F13:I13)=0,"",ROUND((F13+G13*1.25+H13*1.35+I13*0.25),0))</f>
        <v/>
      </c>
      <c r="K13" s="42" t="str">
        <f>IF(J13="","",D13*J13)</f>
        <v/>
      </c>
      <c r="L13" s="43"/>
      <c r="M13" s="25" t="str">
        <f>IF(OR(L13&gt;K13,L13=K13),"ok","×下回ってます！")</f>
        <v>ok</v>
      </c>
      <c r="N13" s="44"/>
      <c r="O13" s="45" t="e">
        <f t="shared" ref="O13:O32" si="1">N13*F13/E13</f>
        <v>#DIV/0!</v>
      </c>
      <c r="P13" s="46"/>
      <c r="Q13" s="45" t="e">
        <f t="shared" ref="Q13:Q32" si="2">P13*F13/E13</f>
        <v>#DIV/0!</v>
      </c>
      <c r="R13" s="47"/>
      <c r="S13" s="48"/>
      <c r="T13" s="49"/>
      <c r="U13" s="49"/>
      <c r="V13" s="50" t="e">
        <f t="shared" ref="V13:V32" si="3">O13+Q13+S13+T13+U13</f>
        <v>#DIV/0!</v>
      </c>
    </row>
    <row r="14" spans="1:25" ht="17.100000000000001" customHeight="1" x14ac:dyDescent="0.4">
      <c r="A14" s="35">
        <v>2</v>
      </c>
      <c r="B14" s="36"/>
      <c r="C14" s="37"/>
      <c r="D14" s="38" t="str">
        <f t="shared" si="0"/>
        <v/>
      </c>
      <c r="E14" s="39"/>
      <c r="F14" s="39"/>
      <c r="G14" s="40"/>
      <c r="H14" s="40"/>
      <c r="I14" s="40"/>
      <c r="J14" s="41" t="str">
        <f t="shared" ref="J14:J32" si="4">IF(SUM(F14:I14)=0,"",ROUND((F14+G14*1.25+H14*1.35+I14*0.25),0))</f>
        <v/>
      </c>
      <c r="K14" s="42" t="str">
        <f t="shared" ref="K14:K32" si="5">IF(J14="","",D14*J14)</f>
        <v/>
      </c>
      <c r="L14" s="43"/>
      <c r="M14" s="25" t="str">
        <f t="shared" ref="M14:M32" si="6">IF(OR(L14&gt;K14,L14=K14),"ok","×下回ってます！")</f>
        <v>ok</v>
      </c>
      <c r="N14" s="44"/>
      <c r="O14" s="51" t="e">
        <f t="shared" si="1"/>
        <v>#DIV/0!</v>
      </c>
      <c r="P14" s="46"/>
      <c r="Q14" s="51" t="e">
        <f t="shared" si="2"/>
        <v>#DIV/0!</v>
      </c>
      <c r="R14" s="47"/>
      <c r="S14" s="48"/>
      <c r="T14" s="52"/>
      <c r="U14" s="52"/>
      <c r="V14" s="50" t="e">
        <f t="shared" si="3"/>
        <v>#DIV/0!</v>
      </c>
    </row>
    <row r="15" spans="1:25" ht="17.100000000000001" customHeight="1" x14ac:dyDescent="0.4">
      <c r="A15" s="35">
        <v>3</v>
      </c>
      <c r="B15" s="36"/>
      <c r="C15" s="37"/>
      <c r="D15" s="38" t="str">
        <f t="shared" si="0"/>
        <v/>
      </c>
      <c r="E15" s="39"/>
      <c r="F15" s="39"/>
      <c r="G15" s="53"/>
      <c r="H15" s="53"/>
      <c r="I15" s="53"/>
      <c r="J15" s="41" t="str">
        <f t="shared" si="4"/>
        <v/>
      </c>
      <c r="K15" s="42" t="str">
        <f t="shared" si="5"/>
        <v/>
      </c>
      <c r="L15" s="43"/>
      <c r="M15" s="25" t="str">
        <f t="shared" si="6"/>
        <v>ok</v>
      </c>
      <c r="N15" s="44"/>
      <c r="O15" s="45" t="e">
        <f t="shared" si="1"/>
        <v>#DIV/0!</v>
      </c>
      <c r="P15" s="46"/>
      <c r="Q15" s="45" t="e">
        <f t="shared" si="2"/>
        <v>#DIV/0!</v>
      </c>
      <c r="R15" s="47"/>
      <c r="S15" s="54"/>
      <c r="T15" s="49"/>
      <c r="U15" s="49"/>
      <c r="V15" s="50" t="e">
        <f t="shared" si="3"/>
        <v>#DIV/0!</v>
      </c>
    </row>
    <row r="16" spans="1:25" ht="17.100000000000001" customHeight="1" x14ac:dyDescent="0.4">
      <c r="A16" s="35">
        <v>4</v>
      </c>
      <c r="B16" s="36"/>
      <c r="C16" s="37"/>
      <c r="D16" s="38" t="str">
        <f t="shared" si="0"/>
        <v/>
      </c>
      <c r="E16" s="39"/>
      <c r="F16" s="39"/>
      <c r="G16" s="40"/>
      <c r="H16" s="40"/>
      <c r="I16" s="40"/>
      <c r="J16" s="41" t="str">
        <f t="shared" si="4"/>
        <v/>
      </c>
      <c r="K16" s="42" t="str">
        <f t="shared" si="5"/>
        <v/>
      </c>
      <c r="L16" s="43"/>
      <c r="M16" s="25" t="str">
        <f t="shared" si="6"/>
        <v>ok</v>
      </c>
      <c r="N16" s="44"/>
      <c r="O16" s="51" t="e">
        <f t="shared" si="1"/>
        <v>#DIV/0!</v>
      </c>
      <c r="P16" s="46"/>
      <c r="Q16" s="51" t="e">
        <f t="shared" si="2"/>
        <v>#DIV/0!</v>
      </c>
      <c r="R16" s="47"/>
      <c r="S16" s="48"/>
      <c r="T16" s="52"/>
      <c r="U16" s="52"/>
      <c r="V16" s="50" t="e">
        <f t="shared" si="3"/>
        <v>#DIV/0!</v>
      </c>
    </row>
    <row r="17" spans="1:22" ht="17.100000000000001" customHeight="1" x14ac:dyDescent="0.4">
      <c r="A17" s="35">
        <v>5</v>
      </c>
      <c r="B17" s="36"/>
      <c r="C17" s="37"/>
      <c r="D17" s="38" t="str">
        <f t="shared" si="0"/>
        <v/>
      </c>
      <c r="E17" s="39"/>
      <c r="F17" s="39"/>
      <c r="G17" s="53"/>
      <c r="H17" s="53"/>
      <c r="I17" s="53"/>
      <c r="J17" s="41" t="str">
        <f t="shared" si="4"/>
        <v/>
      </c>
      <c r="K17" s="42" t="str">
        <f t="shared" si="5"/>
        <v/>
      </c>
      <c r="L17" s="43"/>
      <c r="M17" s="25" t="str">
        <f t="shared" si="6"/>
        <v>ok</v>
      </c>
      <c r="N17" s="44"/>
      <c r="O17" s="45" t="e">
        <f t="shared" si="1"/>
        <v>#DIV/0!</v>
      </c>
      <c r="P17" s="46"/>
      <c r="Q17" s="45" t="e">
        <f t="shared" si="2"/>
        <v>#DIV/0!</v>
      </c>
      <c r="R17" s="47"/>
      <c r="S17" s="54"/>
      <c r="T17" s="49"/>
      <c r="U17" s="49"/>
      <c r="V17" s="50" t="e">
        <f t="shared" si="3"/>
        <v>#DIV/0!</v>
      </c>
    </row>
    <row r="18" spans="1:22" ht="17.100000000000001" customHeight="1" x14ac:dyDescent="0.4">
      <c r="A18" s="35">
        <v>6</v>
      </c>
      <c r="B18" s="36"/>
      <c r="C18" s="37"/>
      <c r="D18" s="38" t="str">
        <f t="shared" si="0"/>
        <v/>
      </c>
      <c r="E18" s="39"/>
      <c r="F18" s="39"/>
      <c r="G18" s="40"/>
      <c r="H18" s="40"/>
      <c r="I18" s="40"/>
      <c r="J18" s="41" t="str">
        <f t="shared" si="4"/>
        <v/>
      </c>
      <c r="K18" s="42" t="str">
        <f t="shared" si="5"/>
        <v/>
      </c>
      <c r="L18" s="43"/>
      <c r="M18" s="25" t="str">
        <f t="shared" si="6"/>
        <v>ok</v>
      </c>
      <c r="N18" s="44"/>
      <c r="O18" s="51" t="e">
        <f t="shared" si="1"/>
        <v>#DIV/0!</v>
      </c>
      <c r="P18" s="46"/>
      <c r="Q18" s="51" t="e">
        <f t="shared" si="2"/>
        <v>#DIV/0!</v>
      </c>
      <c r="R18" s="47"/>
      <c r="S18" s="48"/>
      <c r="T18" s="52"/>
      <c r="U18" s="52"/>
      <c r="V18" s="50" t="e">
        <f t="shared" si="3"/>
        <v>#DIV/0!</v>
      </c>
    </row>
    <row r="19" spans="1:22" ht="17.100000000000001" customHeight="1" x14ac:dyDescent="0.4">
      <c r="A19" s="35">
        <v>7</v>
      </c>
      <c r="B19" s="36"/>
      <c r="C19" s="37"/>
      <c r="D19" s="38" t="str">
        <f t="shared" si="0"/>
        <v/>
      </c>
      <c r="E19" s="39"/>
      <c r="F19" s="39"/>
      <c r="G19" s="53"/>
      <c r="H19" s="53"/>
      <c r="I19" s="53"/>
      <c r="J19" s="41" t="str">
        <f t="shared" si="4"/>
        <v/>
      </c>
      <c r="K19" s="42" t="str">
        <f t="shared" si="5"/>
        <v/>
      </c>
      <c r="L19" s="43"/>
      <c r="M19" s="25" t="str">
        <f t="shared" si="6"/>
        <v>ok</v>
      </c>
      <c r="N19" s="44"/>
      <c r="O19" s="45" t="e">
        <f t="shared" si="1"/>
        <v>#DIV/0!</v>
      </c>
      <c r="P19" s="46"/>
      <c r="Q19" s="45" t="e">
        <f t="shared" si="2"/>
        <v>#DIV/0!</v>
      </c>
      <c r="R19" s="47"/>
      <c r="S19" s="54"/>
      <c r="T19" s="49"/>
      <c r="U19" s="49"/>
      <c r="V19" s="50" t="e">
        <f t="shared" si="3"/>
        <v>#DIV/0!</v>
      </c>
    </row>
    <row r="20" spans="1:22" ht="17.100000000000001" customHeight="1" x14ac:dyDescent="0.4">
      <c r="A20" s="35">
        <v>8</v>
      </c>
      <c r="B20" s="36"/>
      <c r="C20" s="37"/>
      <c r="D20" s="38" t="str">
        <f t="shared" si="0"/>
        <v/>
      </c>
      <c r="E20" s="39"/>
      <c r="F20" s="39"/>
      <c r="G20" s="40"/>
      <c r="H20" s="40"/>
      <c r="I20" s="40"/>
      <c r="J20" s="41" t="str">
        <f t="shared" si="4"/>
        <v/>
      </c>
      <c r="K20" s="42" t="str">
        <f t="shared" si="5"/>
        <v/>
      </c>
      <c r="L20" s="43"/>
      <c r="M20" s="25" t="str">
        <f t="shared" si="6"/>
        <v>ok</v>
      </c>
      <c r="N20" s="44"/>
      <c r="O20" s="51" t="e">
        <f t="shared" si="1"/>
        <v>#DIV/0!</v>
      </c>
      <c r="P20" s="46"/>
      <c r="Q20" s="51" t="e">
        <f t="shared" si="2"/>
        <v>#DIV/0!</v>
      </c>
      <c r="R20" s="47"/>
      <c r="S20" s="48"/>
      <c r="T20" s="52"/>
      <c r="U20" s="52"/>
      <c r="V20" s="50" t="e">
        <f t="shared" si="3"/>
        <v>#DIV/0!</v>
      </c>
    </row>
    <row r="21" spans="1:22" ht="17.100000000000001" customHeight="1" x14ac:dyDescent="0.4">
      <c r="A21" s="35">
        <v>9</v>
      </c>
      <c r="B21" s="36"/>
      <c r="C21" s="37"/>
      <c r="D21" s="38" t="str">
        <f t="shared" si="0"/>
        <v/>
      </c>
      <c r="E21" s="39"/>
      <c r="F21" s="39"/>
      <c r="G21" s="53"/>
      <c r="H21" s="53"/>
      <c r="I21" s="53"/>
      <c r="J21" s="41" t="str">
        <f t="shared" si="4"/>
        <v/>
      </c>
      <c r="K21" s="42" t="str">
        <f t="shared" si="5"/>
        <v/>
      </c>
      <c r="L21" s="43"/>
      <c r="M21" s="25" t="str">
        <f t="shared" si="6"/>
        <v>ok</v>
      </c>
      <c r="N21" s="44"/>
      <c r="O21" s="45" t="e">
        <f t="shared" si="1"/>
        <v>#DIV/0!</v>
      </c>
      <c r="P21" s="46"/>
      <c r="Q21" s="45" t="e">
        <f t="shared" si="2"/>
        <v>#DIV/0!</v>
      </c>
      <c r="R21" s="47"/>
      <c r="S21" s="54"/>
      <c r="T21" s="49"/>
      <c r="U21" s="49"/>
      <c r="V21" s="50" t="e">
        <f t="shared" si="3"/>
        <v>#DIV/0!</v>
      </c>
    </row>
    <row r="22" spans="1:22" ht="17.100000000000001" customHeight="1" x14ac:dyDescent="0.4">
      <c r="A22" s="35">
        <v>10</v>
      </c>
      <c r="B22" s="36"/>
      <c r="C22" s="37"/>
      <c r="D22" s="38" t="str">
        <f t="shared" si="0"/>
        <v/>
      </c>
      <c r="E22" s="39"/>
      <c r="F22" s="39"/>
      <c r="G22" s="40"/>
      <c r="H22" s="40"/>
      <c r="I22" s="40"/>
      <c r="J22" s="41" t="str">
        <f t="shared" si="4"/>
        <v/>
      </c>
      <c r="K22" s="42" t="str">
        <f t="shared" si="5"/>
        <v/>
      </c>
      <c r="L22" s="43"/>
      <c r="M22" s="25" t="str">
        <f t="shared" si="6"/>
        <v>ok</v>
      </c>
      <c r="N22" s="44"/>
      <c r="O22" s="51" t="e">
        <f t="shared" si="1"/>
        <v>#DIV/0!</v>
      </c>
      <c r="P22" s="46"/>
      <c r="Q22" s="51" t="e">
        <f t="shared" si="2"/>
        <v>#DIV/0!</v>
      </c>
      <c r="R22" s="47"/>
      <c r="S22" s="48"/>
      <c r="T22" s="52"/>
      <c r="U22" s="52"/>
      <c r="V22" s="50" t="e">
        <f t="shared" si="3"/>
        <v>#DIV/0!</v>
      </c>
    </row>
    <row r="23" spans="1:22" ht="17.100000000000001" customHeight="1" x14ac:dyDescent="0.4">
      <c r="A23" s="35">
        <v>11</v>
      </c>
      <c r="B23" s="36"/>
      <c r="C23" s="37"/>
      <c r="D23" s="38" t="str">
        <f t="shared" si="0"/>
        <v/>
      </c>
      <c r="E23" s="39"/>
      <c r="F23" s="39"/>
      <c r="G23" s="53"/>
      <c r="H23" s="53"/>
      <c r="I23" s="53"/>
      <c r="J23" s="41" t="str">
        <f t="shared" si="4"/>
        <v/>
      </c>
      <c r="K23" s="42" t="str">
        <f t="shared" si="5"/>
        <v/>
      </c>
      <c r="L23" s="43"/>
      <c r="M23" s="25" t="str">
        <f t="shared" si="6"/>
        <v>ok</v>
      </c>
      <c r="N23" s="44"/>
      <c r="O23" s="45" t="e">
        <f t="shared" si="1"/>
        <v>#DIV/0!</v>
      </c>
      <c r="P23" s="46"/>
      <c r="Q23" s="45" t="e">
        <f t="shared" si="2"/>
        <v>#DIV/0!</v>
      </c>
      <c r="R23" s="47"/>
      <c r="S23" s="54"/>
      <c r="T23" s="49"/>
      <c r="U23" s="49"/>
      <c r="V23" s="50" t="e">
        <f t="shared" si="3"/>
        <v>#DIV/0!</v>
      </c>
    </row>
    <row r="24" spans="1:22" ht="17.100000000000001" customHeight="1" x14ac:dyDescent="0.4">
      <c r="A24" s="35">
        <v>12</v>
      </c>
      <c r="B24" s="36"/>
      <c r="C24" s="37"/>
      <c r="D24" s="38" t="str">
        <f t="shared" si="0"/>
        <v/>
      </c>
      <c r="E24" s="39"/>
      <c r="F24" s="39"/>
      <c r="G24" s="40"/>
      <c r="H24" s="40"/>
      <c r="I24" s="40"/>
      <c r="J24" s="41" t="str">
        <f t="shared" si="4"/>
        <v/>
      </c>
      <c r="K24" s="42" t="str">
        <f t="shared" si="5"/>
        <v/>
      </c>
      <c r="L24" s="43"/>
      <c r="M24" s="25" t="str">
        <f t="shared" si="6"/>
        <v>ok</v>
      </c>
      <c r="N24" s="44"/>
      <c r="O24" s="51" t="e">
        <f t="shared" si="1"/>
        <v>#DIV/0!</v>
      </c>
      <c r="P24" s="46"/>
      <c r="Q24" s="51" t="e">
        <f t="shared" si="2"/>
        <v>#DIV/0!</v>
      </c>
      <c r="R24" s="47"/>
      <c r="S24" s="48"/>
      <c r="T24" s="52"/>
      <c r="U24" s="52"/>
      <c r="V24" s="50" t="e">
        <f t="shared" si="3"/>
        <v>#DIV/0!</v>
      </c>
    </row>
    <row r="25" spans="1:22" ht="17.100000000000001" customHeight="1" x14ac:dyDescent="0.4">
      <c r="A25" s="35">
        <v>13</v>
      </c>
      <c r="B25" s="36"/>
      <c r="C25" s="37"/>
      <c r="D25" s="38" t="str">
        <f t="shared" si="0"/>
        <v/>
      </c>
      <c r="E25" s="39"/>
      <c r="F25" s="39"/>
      <c r="G25" s="53"/>
      <c r="H25" s="53"/>
      <c r="I25" s="53"/>
      <c r="J25" s="41" t="str">
        <f t="shared" si="4"/>
        <v/>
      </c>
      <c r="K25" s="42" t="str">
        <f t="shared" si="5"/>
        <v/>
      </c>
      <c r="L25" s="43"/>
      <c r="M25" s="25" t="str">
        <f t="shared" si="6"/>
        <v>ok</v>
      </c>
      <c r="N25" s="44"/>
      <c r="O25" s="45" t="e">
        <f t="shared" si="1"/>
        <v>#DIV/0!</v>
      </c>
      <c r="P25" s="46"/>
      <c r="Q25" s="45" t="e">
        <f t="shared" si="2"/>
        <v>#DIV/0!</v>
      </c>
      <c r="R25" s="47"/>
      <c r="S25" s="54"/>
      <c r="T25" s="49"/>
      <c r="U25" s="49"/>
      <c r="V25" s="50" t="e">
        <f t="shared" si="3"/>
        <v>#DIV/0!</v>
      </c>
    </row>
    <row r="26" spans="1:22" ht="17.100000000000001" customHeight="1" x14ac:dyDescent="0.4">
      <c r="A26" s="35">
        <v>14</v>
      </c>
      <c r="B26" s="36"/>
      <c r="C26" s="37"/>
      <c r="D26" s="38" t="str">
        <f t="shared" si="0"/>
        <v/>
      </c>
      <c r="E26" s="39"/>
      <c r="F26" s="39"/>
      <c r="G26" s="40"/>
      <c r="H26" s="40"/>
      <c r="I26" s="40"/>
      <c r="J26" s="41" t="str">
        <f t="shared" si="4"/>
        <v/>
      </c>
      <c r="K26" s="42" t="str">
        <f t="shared" si="5"/>
        <v/>
      </c>
      <c r="L26" s="43"/>
      <c r="M26" s="25" t="str">
        <f t="shared" si="6"/>
        <v>ok</v>
      </c>
      <c r="N26" s="44"/>
      <c r="O26" s="51" t="e">
        <f t="shared" si="1"/>
        <v>#DIV/0!</v>
      </c>
      <c r="P26" s="46"/>
      <c r="Q26" s="51" t="e">
        <f t="shared" si="2"/>
        <v>#DIV/0!</v>
      </c>
      <c r="R26" s="47"/>
      <c r="S26" s="48"/>
      <c r="T26" s="52"/>
      <c r="U26" s="52"/>
      <c r="V26" s="50" t="e">
        <f t="shared" si="3"/>
        <v>#DIV/0!</v>
      </c>
    </row>
    <row r="27" spans="1:22" ht="17.100000000000001" customHeight="1" x14ac:dyDescent="0.4">
      <c r="A27" s="35">
        <v>15</v>
      </c>
      <c r="B27" s="36"/>
      <c r="C27" s="37"/>
      <c r="D27" s="38" t="str">
        <f t="shared" si="0"/>
        <v/>
      </c>
      <c r="E27" s="39"/>
      <c r="F27" s="39"/>
      <c r="G27" s="53"/>
      <c r="H27" s="53"/>
      <c r="I27" s="53"/>
      <c r="J27" s="41" t="str">
        <f t="shared" si="4"/>
        <v/>
      </c>
      <c r="K27" s="42" t="str">
        <f t="shared" si="5"/>
        <v/>
      </c>
      <c r="L27" s="43"/>
      <c r="M27" s="25" t="str">
        <f t="shared" si="6"/>
        <v>ok</v>
      </c>
      <c r="N27" s="44"/>
      <c r="O27" s="45" t="e">
        <f t="shared" si="1"/>
        <v>#DIV/0!</v>
      </c>
      <c r="P27" s="46"/>
      <c r="Q27" s="45" t="e">
        <f t="shared" si="2"/>
        <v>#DIV/0!</v>
      </c>
      <c r="R27" s="47"/>
      <c r="S27" s="54"/>
      <c r="T27" s="49"/>
      <c r="U27" s="49"/>
      <c r="V27" s="50" t="e">
        <f t="shared" si="3"/>
        <v>#DIV/0!</v>
      </c>
    </row>
    <row r="28" spans="1:22" ht="17.100000000000001" customHeight="1" x14ac:dyDescent="0.4">
      <c r="A28" s="35">
        <v>16</v>
      </c>
      <c r="B28" s="36"/>
      <c r="C28" s="37"/>
      <c r="D28" s="38" t="str">
        <f t="shared" si="0"/>
        <v/>
      </c>
      <c r="E28" s="39"/>
      <c r="F28" s="39"/>
      <c r="G28" s="40"/>
      <c r="H28" s="40"/>
      <c r="I28" s="40"/>
      <c r="J28" s="41" t="str">
        <f t="shared" si="4"/>
        <v/>
      </c>
      <c r="K28" s="42" t="str">
        <f t="shared" si="5"/>
        <v/>
      </c>
      <c r="L28" s="43"/>
      <c r="M28" s="25" t="str">
        <f t="shared" si="6"/>
        <v>ok</v>
      </c>
      <c r="N28" s="44"/>
      <c r="O28" s="51" t="e">
        <f t="shared" si="1"/>
        <v>#DIV/0!</v>
      </c>
      <c r="P28" s="46"/>
      <c r="Q28" s="51" t="e">
        <f t="shared" si="2"/>
        <v>#DIV/0!</v>
      </c>
      <c r="R28" s="47"/>
      <c r="S28" s="48"/>
      <c r="T28" s="52"/>
      <c r="U28" s="52"/>
      <c r="V28" s="50" t="e">
        <f t="shared" si="3"/>
        <v>#DIV/0!</v>
      </c>
    </row>
    <row r="29" spans="1:22" ht="17.100000000000001" customHeight="1" x14ac:dyDescent="0.4">
      <c r="A29" s="35">
        <v>17</v>
      </c>
      <c r="B29" s="36"/>
      <c r="C29" s="37"/>
      <c r="D29" s="38" t="str">
        <f t="shared" si="0"/>
        <v/>
      </c>
      <c r="E29" s="39"/>
      <c r="F29" s="39"/>
      <c r="G29" s="53"/>
      <c r="H29" s="53"/>
      <c r="I29" s="53"/>
      <c r="J29" s="41" t="str">
        <f t="shared" si="4"/>
        <v/>
      </c>
      <c r="K29" s="42" t="str">
        <f t="shared" si="5"/>
        <v/>
      </c>
      <c r="L29" s="43"/>
      <c r="M29" s="25" t="str">
        <f t="shared" si="6"/>
        <v>ok</v>
      </c>
      <c r="N29" s="44"/>
      <c r="O29" s="45" t="e">
        <f t="shared" si="1"/>
        <v>#DIV/0!</v>
      </c>
      <c r="P29" s="46"/>
      <c r="Q29" s="45" t="e">
        <f t="shared" si="2"/>
        <v>#DIV/0!</v>
      </c>
      <c r="R29" s="47"/>
      <c r="S29" s="54"/>
      <c r="T29" s="49"/>
      <c r="U29" s="49"/>
      <c r="V29" s="50" t="e">
        <f t="shared" si="3"/>
        <v>#DIV/0!</v>
      </c>
    </row>
    <row r="30" spans="1:22" ht="17.100000000000001" customHeight="1" x14ac:dyDescent="0.4">
      <c r="A30" s="35">
        <v>18</v>
      </c>
      <c r="B30" s="36"/>
      <c r="C30" s="37"/>
      <c r="D30" s="38" t="str">
        <f t="shared" si="0"/>
        <v/>
      </c>
      <c r="E30" s="39"/>
      <c r="F30" s="39"/>
      <c r="G30" s="40"/>
      <c r="H30" s="40"/>
      <c r="I30" s="40"/>
      <c r="J30" s="41" t="str">
        <f t="shared" si="4"/>
        <v/>
      </c>
      <c r="K30" s="42" t="str">
        <f t="shared" si="5"/>
        <v/>
      </c>
      <c r="L30" s="43"/>
      <c r="M30" s="25" t="str">
        <f t="shared" si="6"/>
        <v>ok</v>
      </c>
      <c r="N30" s="44"/>
      <c r="O30" s="51" t="e">
        <f t="shared" si="1"/>
        <v>#DIV/0!</v>
      </c>
      <c r="P30" s="46"/>
      <c r="Q30" s="51" t="e">
        <f t="shared" si="2"/>
        <v>#DIV/0!</v>
      </c>
      <c r="R30" s="47"/>
      <c r="S30" s="48"/>
      <c r="T30" s="52"/>
      <c r="U30" s="52"/>
      <c r="V30" s="50" t="e">
        <f t="shared" si="3"/>
        <v>#DIV/0!</v>
      </c>
    </row>
    <row r="31" spans="1:22" ht="17.100000000000001" customHeight="1" x14ac:dyDescent="0.4">
      <c r="A31" s="35">
        <v>19</v>
      </c>
      <c r="B31" s="36"/>
      <c r="C31" s="37"/>
      <c r="D31" s="38" t="str">
        <f t="shared" si="0"/>
        <v/>
      </c>
      <c r="E31" s="39"/>
      <c r="F31" s="39"/>
      <c r="G31" s="53"/>
      <c r="H31" s="53"/>
      <c r="I31" s="53"/>
      <c r="J31" s="41" t="str">
        <f t="shared" si="4"/>
        <v/>
      </c>
      <c r="K31" s="42" t="str">
        <f t="shared" si="5"/>
        <v/>
      </c>
      <c r="L31" s="43"/>
      <c r="M31" s="25" t="str">
        <f t="shared" si="6"/>
        <v>ok</v>
      </c>
      <c r="N31" s="44"/>
      <c r="O31" s="45" t="e">
        <f t="shared" si="1"/>
        <v>#DIV/0!</v>
      </c>
      <c r="P31" s="46"/>
      <c r="Q31" s="45" t="e">
        <f t="shared" si="2"/>
        <v>#DIV/0!</v>
      </c>
      <c r="R31" s="47"/>
      <c r="S31" s="54"/>
      <c r="T31" s="49"/>
      <c r="U31" s="49"/>
      <c r="V31" s="50" t="e">
        <f t="shared" si="3"/>
        <v>#DIV/0!</v>
      </c>
    </row>
    <row r="32" spans="1:22" ht="17.100000000000001" customHeight="1" x14ac:dyDescent="0.4">
      <c r="A32" s="35">
        <v>20</v>
      </c>
      <c r="B32" s="36"/>
      <c r="C32" s="37"/>
      <c r="D32" s="38" t="str">
        <f t="shared" si="0"/>
        <v/>
      </c>
      <c r="E32" s="39"/>
      <c r="F32" s="39"/>
      <c r="G32" s="40"/>
      <c r="H32" s="40"/>
      <c r="I32" s="40"/>
      <c r="J32" s="41" t="str">
        <f t="shared" si="4"/>
        <v/>
      </c>
      <c r="K32" s="42" t="str">
        <f t="shared" si="5"/>
        <v/>
      </c>
      <c r="L32" s="43"/>
      <c r="M32" s="25" t="str">
        <f t="shared" si="6"/>
        <v>ok</v>
      </c>
      <c r="N32" s="44"/>
      <c r="O32" s="51" t="e">
        <f t="shared" si="1"/>
        <v>#DIV/0!</v>
      </c>
      <c r="P32" s="46"/>
      <c r="Q32" s="51" t="e">
        <f t="shared" si="2"/>
        <v>#DIV/0!</v>
      </c>
      <c r="R32" s="47"/>
      <c r="S32" s="48"/>
      <c r="T32" s="52"/>
      <c r="U32" s="52"/>
      <c r="V32" s="50" t="e">
        <f t="shared" si="3"/>
        <v>#DIV/0!</v>
      </c>
    </row>
    <row r="33" spans="2:15" ht="17.100000000000001" customHeight="1" x14ac:dyDescent="0.4">
      <c r="B33" s="55"/>
      <c r="C33" s="55"/>
      <c r="D33" s="55"/>
      <c r="E33" s="55"/>
      <c r="F33" s="55"/>
      <c r="G33" s="55"/>
      <c r="H33" s="55"/>
      <c r="I33" s="56"/>
      <c r="L33" s="57" t="s">
        <v>56</v>
      </c>
      <c r="O33" s="10" t="s">
        <v>57</v>
      </c>
    </row>
    <row r="35" spans="2:15" x14ac:dyDescent="0.4">
      <c r="J35" s="58"/>
    </row>
  </sheetData>
  <sheetProtection password="E7B6" sheet="1" objects="1" scenarios="1"/>
  <mergeCells count="34">
    <mergeCell ref="V11:V12"/>
    <mergeCell ref="T10:U10"/>
    <mergeCell ref="N11:O11"/>
    <mergeCell ref="P11:Q11"/>
    <mergeCell ref="R11:S11"/>
    <mergeCell ref="T11:T12"/>
    <mergeCell ref="U11:U12"/>
    <mergeCell ref="N10:S10"/>
    <mergeCell ref="A10:A12"/>
    <mergeCell ref="B10:B12"/>
    <mergeCell ref="C10:C12"/>
    <mergeCell ref="F10:I10"/>
    <mergeCell ref="L10:L12"/>
    <mergeCell ref="N6:V9"/>
    <mergeCell ref="A7:C7"/>
    <mergeCell ref="D7:F7"/>
    <mergeCell ref="G7:I7"/>
    <mergeCell ref="J7:L7"/>
    <mergeCell ref="G8:I8"/>
    <mergeCell ref="J8:L8"/>
    <mergeCell ref="A5:C5"/>
    <mergeCell ref="D5:F5"/>
    <mergeCell ref="G5:I5"/>
    <mergeCell ref="J5:L5"/>
    <mergeCell ref="A6:C6"/>
    <mergeCell ref="D6:F6"/>
    <mergeCell ref="G6:I6"/>
    <mergeCell ref="J6:L6"/>
    <mergeCell ref="A3:C3"/>
    <mergeCell ref="D3:F3"/>
    <mergeCell ref="G3:I3"/>
    <mergeCell ref="J3:L3"/>
    <mergeCell ref="A4:C4"/>
    <mergeCell ref="G4:I4"/>
  </mergeCells>
  <phoneticPr fontId="1"/>
  <conditionalFormatting sqref="V13:V32">
    <cfRule type="cellIs" dxfId="3" priority="3" stopIfTrue="1" operator="greaterThanOrEqual">
      <formula>$K13</formula>
    </cfRule>
    <cfRule type="cellIs" dxfId="2" priority="4" stopIfTrue="1" operator="lessThan">
      <formula>$K13</formula>
    </cfRule>
  </conditionalFormatting>
  <conditionalFormatting sqref="L1515">
    <cfRule type="expression" dxfId="1" priority="2" stopIfTrue="1">
      <formula>$K1515&gt;=$L1515</formula>
    </cfRule>
  </conditionalFormatting>
  <conditionalFormatting sqref="L13:L32">
    <cfRule type="expression" dxfId="0" priority="1">
      <formula>$K13&gt;$L13</formula>
    </cfRule>
  </conditionalFormatting>
  <dataValidations count="1">
    <dataValidation type="custom" errorStyle="information" allowBlank="1" showInputMessage="1" showErrorMessage="1" errorTitle="エラーですよ" error="下限額を下回ってます。_x000a_確認して下さい。" sqref="L13:L32">
      <formula1>L13&gt;=K13</formula1>
    </dataValidation>
  </dataValidations>
  <printOptions horizontalCentered="1"/>
  <pageMargins left="0.39370078740157483" right="0.39370078740157483" top="0.70866141732283472" bottom="0.59055118110236227" header="0.31496062992125984" footer="0.31496062992125984"/>
  <pageSetup paperSize="9" scale="9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9525</xdr:colOff>
                    <xdr:row>6</xdr:row>
                    <xdr:rowOff>152400</xdr:rowOff>
                  </from>
                  <to>
                    <xdr:col>1</xdr:col>
                    <xdr:colOff>323850</xdr:colOff>
                    <xdr:row>8</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注意事項</vt:lpstr>
      <vt:lpstr>R4年度用</vt:lpstr>
      <vt:lpstr>'R4年度用'!Print_Area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2023-03-27T01:33:29Z</dcterms:created>
  <dcterms:modified xsi:type="dcterms:W3CDTF">2023-03-27T09:20:36Z</dcterms:modified>
</cp:coreProperties>
</file>