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760" windowHeight="8205" tabRatio="938" firstSheet="23" activeTab="31"/>
  </bookViews>
  <sheets>
    <sheet name="1401" sheetId="1" r:id="rId1"/>
    <sheet name="1402" sheetId="2" r:id="rId2"/>
    <sheet name="1403" sheetId="3" r:id="rId3"/>
    <sheet name="1404" sheetId="4" r:id="rId4"/>
    <sheet name="1405" sheetId="5" r:id="rId5"/>
    <sheet name="1406" sheetId="6" r:id="rId6"/>
    <sheet name="1407" sheetId="7" r:id="rId7"/>
    <sheet name="1408" sheetId="8" r:id="rId8"/>
    <sheet name="1409" sheetId="9" r:id="rId9"/>
    <sheet name="1410" sheetId="10" r:id="rId10"/>
    <sheet name="1411" sheetId="11" r:id="rId11"/>
    <sheet name="141201" sheetId="12" r:id="rId12"/>
    <sheet name="141202" sheetId="13" r:id="rId13"/>
    <sheet name="141203" sheetId="14" r:id="rId14"/>
    <sheet name="1413" sheetId="15" r:id="rId15"/>
    <sheet name="141401" sheetId="16" r:id="rId16"/>
    <sheet name="141402" sheetId="17" r:id="rId17"/>
    <sheet name="141403" sheetId="18" r:id="rId18"/>
    <sheet name="141404" sheetId="19" r:id="rId19"/>
    <sheet name="1415" sheetId="20" r:id="rId20"/>
    <sheet name="1416" sheetId="21" r:id="rId21"/>
    <sheet name="141701" sheetId="22" r:id="rId22"/>
    <sheet name="141702" sheetId="23" r:id="rId23"/>
    <sheet name="141703" sheetId="24" r:id="rId24"/>
    <sheet name="141704" sheetId="25" r:id="rId25"/>
    <sheet name="141705" sheetId="26" r:id="rId26"/>
    <sheet name="1418" sheetId="27" r:id="rId27"/>
    <sheet name="1419" sheetId="28" r:id="rId28"/>
    <sheet name="1420" sheetId="29" r:id="rId29"/>
    <sheet name="1421" sheetId="30" r:id="rId30"/>
    <sheet name="1422" sheetId="31" r:id="rId31"/>
    <sheet name="1423" sheetId="32" r:id="rId32"/>
  </sheets>
  <definedNames>
    <definedName name="_xlnm.Print_Area" localSheetId="0">'1401'!$B$1:$M$15</definedName>
    <definedName name="_xlnm.Print_Area" localSheetId="1">'1402'!$B$1:$J$11</definedName>
    <definedName name="_xlnm.Print_Area" localSheetId="4">'1405'!$A$1:$G$25</definedName>
    <definedName name="_xlnm.Print_Area" localSheetId="5">'1406'!$B$1:$G$34</definedName>
    <definedName name="_xlnm.Print_Area" localSheetId="6">'1407'!$B$1:$J$9</definedName>
    <definedName name="_xlnm.Print_Area" localSheetId="7">'1408'!$A$1:$K$16</definedName>
    <definedName name="_xlnm.Print_Area" localSheetId="8">'1409'!$A$1:$H$28</definedName>
    <definedName name="_xlnm.Print_Area" localSheetId="9">'1410'!$A$3:$J$10</definedName>
    <definedName name="_xlnm.Print_Area" localSheetId="10">'1411'!$A$2:$V$13</definedName>
    <definedName name="_xlnm.Print_Area" localSheetId="11">'141201'!$B$1:$F$45</definedName>
    <definedName name="_xlnm.Print_Area" localSheetId="12">'141202'!$B$1:$F$11</definedName>
    <definedName name="_xlnm.Print_Area" localSheetId="13">'141203'!$B$1:$G$23</definedName>
    <definedName name="_xlnm.Print_Area" localSheetId="15">'141401'!$B$3:$N$16</definedName>
    <definedName name="_xlnm.Print_Area" localSheetId="16">'141402'!$B$4:$N$15</definedName>
    <definedName name="_xlnm.Print_Area" localSheetId="19">'1415'!$B$1:$J$12</definedName>
    <definedName name="_xlnm.Print_Area" localSheetId="20">'1416'!$A$1:$H$13</definedName>
    <definedName name="_xlnm.Print_Area" localSheetId="21">'141701'!$B$1:$H$13</definedName>
    <definedName name="_xlnm.Print_Area" localSheetId="22">'141702'!$B$1:$L$11</definedName>
    <definedName name="_xlnm.Print_Area" localSheetId="23">'141703'!$B$1:$L$15</definedName>
    <definedName name="_xlnm.Print_Area" localSheetId="24">'141704'!$B$1:$H$15</definedName>
    <definedName name="_xlnm.Print_Area" localSheetId="25">'141705'!$B$1:$H$13</definedName>
    <definedName name="_xlnm.Print_Area" localSheetId="26">'1418'!$B$1:$F$14</definedName>
    <definedName name="_xlnm.Print_Area" localSheetId="27">'1419'!$B$1:$AB$35</definedName>
    <definedName name="_xlnm.Print_Area" localSheetId="28">'1420'!$B$1:$O$14</definedName>
    <definedName name="_xlnm.Print_Area" localSheetId="29">'1421'!$B$1:$N$17</definedName>
  </definedNames>
  <calcPr fullCalcOnLoad="1"/>
</workbook>
</file>

<file path=xl/sharedStrings.xml><?xml version="1.0" encoding="utf-8"?>
<sst xmlns="http://schemas.openxmlformats.org/spreadsheetml/2006/main" count="960" uniqueCount="598">
  <si>
    <t>年度別</t>
  </si>
  <si>
    <t>浄化槽汚泥</t>
  </si>
  <si>
    <t>総 量</t>
  </si>
  <si>
    <t>し 尿</t>
  </si>
  <si>
    <t>単位（kℓ）</t>
  </si>
  <si>
    <t>資料　環境経済局資源循環部廃棄物政策課</t>
  </si>
  <si>
    <t>23 し尿収集量等の推移</t>
  </si>
  <si>
    <t>平成16年度</t>
  </si>
  <si>
    <t>22 ごみ収集量等の推移</t>
  </si>
  <si>
    <t>総  量</t>
  </si>
  <si>
    <t>家庭ごみ１人１日あたり(g)</t>
  </si>
  <si>
    <t>リサイクル率</t>
  </si>
  <si>
    <t>家庭ごみ</t>
  </si>
  <si>
    <t>事業系ごみ</t>
  </si>
  <si>
    <t>資源</t>
  </si>
  <si>
    <t>平成16年度</t>
  </si>
  <si>
    <t>（注）家庭ごみ１人１日あたりは、総量を各年度10月1日人口で除したもの。</t>
  </si>
  <si>
    <t>（ｔ）</t>
  </si>
  <si>
    <t>(%)</t>
  </si>
  <si>
    <t>21 公害苦情受付状況</t>
  </si>
  <si>
    <t>単位（件）</t>
  </si>
  <si>
    <t>区 分</t>
  </si>
  <si>
    <t>発生</t>
  </si>
  <si>
    <t>解決</t>
  </si>
  <si>
    <t>総数</t>
  </si>
  <si>
    <t>大気汚染</t>
  </si>
  <si>
    <t>水質汚濁</t>
  </si>
  <si>
    <t>土壌汚染</t>
  </si>
  <si>
    <t>騒音</t>
  </si>
  <si>
    <t>振動</t>
  </si>
  <si>
    <t>悪臭</t>
  </si>
  <si>
    <t>その他</t>
  </si>
  <si>
    <t>(注）平成17年度以前は、合併（平成18年3月20日）前の旧津久井郡4町を含まない数値、</t>
  </si>
  <si>
    <t>資料　環境経済局環境保全部環境保全課</t>
  </si>
  <si>
    <t>解決</t>
  </si>
  <si>
    <t>＃カラオケ</t>
  </si>
  <si>
    <t>-</t>
  </si>
  <si>
    <t>　   平成18年度は、合併（平成19年3月11日）前の旧城山町、旧藤野町を含まない数値である。</t>
  </si>
  <si>
    <t>20 環境法令別特定施設･特定工場等の状況</t>
  </si>
  <si>
    <t>各年度末現在</t>
  </si>
  <si>
    <t>年度別</t>
  </si>
  <si>
    <t>大　気　汚　染　防　止　法</t>
  </si>
  <si>
    <t>水 質 汚 濁 防 止 法</t>
  </si>
  <si>
    <t>騒音規制法</t>
  </si>
  <si>
    <t>振動規制法</t>
  </si>
  <si>
    <t>特　定　事　業　場</t>
  </si>
  <si>
    <t>特　定
工場等</t>
  </si>
  <si>
    <t>特定
施設</t>
  </si>
  <si>
    <t>工 場</t>
  </si>
  <si>
    <t>事業所</t>
  </si>
  <si>
    <t>平均排水量</t>
  </si>
  <si>
    <t>公　共
下水道</t>
  </si>
  <si>
    <t>（注）平成16年度は、旧津久井郡４町を含まない数値、平成17年度は、旧城山町、旧藤野町を含まない数値である。</t>
  </si>
  <si>
    <t>資料　環境経済局環境保全部環境保全課</t>
  </si>
  <si>
    <t>ば い 煙
発生施設</t>
  </si>
  <si>
    <t>一般粉じん
発生施設</t>
  </si>
  <si>
    <t>特定粉じん
発生施設</t>
  </si>
  <si>
    <r>
      <t>50m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/日以上</t>
    </r>
  </si>
  <si>
    <r>
      <t>50m</t>
    </r>
    <r>
      <rPr>
        <vertAlign val="superscript"/>
        <sz val="10"/>
        <rFont val="ＭＳ 明朝"/>
        <family val="1"/>
      </rPr>
      <t>3</t>
    </r>
    <r>
      <rPr>
        <sz val="9"/>
        <rFont val="ＭＳ 明朝"/>
        <family val="1"/>
      </rPr>
      <t>/日未満</t>
    </r>
  </si>
  <si>
    <t xml:space="preserve">   -</t>
  </si>
  <si>
    <r>
      <t>19 公共用水域水質測定結果</t>
    </r>
    <r>
      <rPr>
        <sz val="11"/>
        <rFont val="ＭＳ 明朝"/>
        <family val="1"/>
      </rPr>
      <t>（年平均値）</t>
    </r>
  </si>
  <si>
    <t>単位（㎎/㍑）</t>
  </si>
  <si>
    <t>項    目
年 度 別</t>
  </si>
  <si>
    <t>相　 模　 川　 水 　系</t>
  </si>
  <si>
    <t>境  川  水  系</t>
  </si>
  <si>
    <t>湖　　沼</t>
  </si>
  <si>
    <t>相模川</t>
  </si>
  <si>
    <t>鳩    川</t>
  </si>
  <si>
    <t>姥  川</t>
  </si>
  <si>
    <t>道保川</t>
  </si>
  <si>
    <t>八瀬川</t>
  </si>
  <si>
    <t>道 志 川</t>
  </si>
  <si>
    <t>境    川</t>
  </si>
  <si>
    <t>相  模  湖</t>
  </si>
  <si>
    <t>津 久 井 湖</t>
  </si>
  <si>
    <t>昭和橋</t>
  </si>
  <si>
    <t>小倉橋</t>
  </si>
  <si>
    <t>久 保</t>
  </si>
  <si>
    <t>八幡橋</t>
  </si>
  <si>
    <t>妙奠橋</t>
  </si>
  <si>
    <t>三 段
の 滝</t>
  </si>
  <si>
    <t>作の口</t>
  </si>
  <si>
    <t>天応院</t>
  </si>
  <si>
    <t>泉橋</t>
  </si>
  <si>
    <t>無  量
光寺下</t>
  </si>
  <si>
    <t>両国橋</t>
  </si>
  <si>
    <t>弁天橋</t>
  </si>
  <si>
    <t>二国橋</t>
  </si>
  <si>
    <t>常矢橋
(境 橋)</t>
  </si>
  <si>
    <t>中里橋</t>
  </si>
  <si>
    <t>鶴金橋</t>
  </si>
  <si>
    <t>境川橋</t>
  </si>
  <si>
    <t>日連大橋</t>
  </si>
  <si>
    <t>湖央西部</t>
  </si>
  <si>
    <t>湖央東部</t>
  </si>
  <si>
    <t>相模湖
大　橋　　</t>
  </si>
  <si>
    <t>沼本ダム</t>
  </si>
  <si>
    <t>名手橋</t>
  </si>
  <si>
    <t>湖央部</t>
  </si>
  <si>
    <t>道志橋</t>
  </si>
  <si>
    <t>･･･</t>
  </si>
  <si>
    <t>8.0</t>
  </si>
  <si>
    <t>7.9</t>
  </si>
  <si>
    <t>7.4</t>
  </si>
  <si>
    <t>7.5</t>
  </si>
  <si>
    <t>7.6</t>
  </si>
  <si>
    <t>ＢＯＤ</t>
  </si>
  <si>
    <t>4.0</t>
  </si>
  <si>
    <t>4.4</t>
  </si>
  <si>
    <t>4.2</t>
  </si>
  <si>
    <t>ＳＳ</t>
  </si>
  <si>
    <t>（　   　浮　　    　遊　　    　物　　    　質　　    　量   　　）</t>
  </si>
  <si>
    <t>ＤＯ</t>
  </si>
  <si>
    <t>10.0</t>
  </si>
  <si>
    <t>10.3</t>
  </si>
  <si>
    <t>10.2</t>
  </si>
  <si>
    <t>10.6</t>
  </si>
  <si>
    <t>9.1</t>
  </si>
  <si>
    <t>10.1</t>
  </si>
  <si>
    <t>10.9</t>
  </si>
  <si>
    <t>10.5</t>
  </si>
  <si>
    <t>10.7</t>
  </si>
  <si>
    <t>9.7</t>
  </si>
  <si>
    <t>（注）(1)　単位は、水素イオン濃度を除く。</t>
  </si>
  <si>
    <t>　　　(2)　相模川昭和橋の結果については、県が発行している冊子「公共用水域及び地下水の水質測定結果」のデータである。</t>
  </si>
  <si>
    <t>　　　(3)　橋のかけかえのために、平成16年4月から地点名称が境橋から常矢橋に変更された。</t>
  </si>
  <si>
    <t>　　　(4)　平成18年度から合併に伴い測定地点が増加した。</t>
  </si>
  <si>
    <t>ＰＨ</t>
  </si>
  <si>
    <t>（  　 水　   　素　   　イ　   　オ　   　ン　  　 濃　 　  度 　  ）</t>
  </si>
  <si>
    <t>（  　生  　物  　化　  学　  的　  酸　  素    要  　求　  量　  ）</t>
  </si>
  <si>
    <t>（　   　溶　　　    存　　    　酸    　　　素　　    　量　   　）</t>
  </si>
  <si>
    <t>10.4</t>
  </si>
  <si>
    <t>18 酸性雨（湿性大気汚染）測定結果 （採取場所：市庁舎屋上）</t>
  </si>
  <si>
    <t>年度別</t>
  </si>
  <si>
    <t>全     降    雨</t>
  </si>
  <si>
    <t>PH</t>
  </si>
  <si>
    <t>導電率</t>
  </si>
  <si>
    <t xml:space="preserve">酸性雨
回　数  </t>
  </si>
  <si>
    <t>測 定
回 数</t>
  </si>
  <si>
    <t>（μS/cm）</t>
  </si>
  <si>
    <t>平均値</t>
  </si>
  <si>
    <t>（注）酸性雨：PH5.6未満の雨</t>
  </si>
  <si>
    <t>資料　環境経済局環境保全部環境保全課</t>
  </si>
  <si>
    <t>(5)光化学オキシダント</t>
  </si>
  <si>
    <t>単位（PPM)</t>
  </si>
  <si>
    <t>区   分</t>
  </si>
  <si>
    <t>測 定 局</t>
  </si>
  <si>
    <t>市   役   所</t>
  </si>
  <si>
    <t>相   模   台</t>
  </si>
  <si>
    <t>橋       本</t>
  </si>
  <si>
    <t>田       名</t>
  </si>
  <si>
    <t>津   久   井</t>
  </si>
  <si>
    <t xml:space="preserve">- </t>
  </si>
  <si>
    <r>
      <t>17 大気汚染測定結果</t>
    </r>
    <r>
      <rPr>
        <sz val="11"/>
        <rFont val="ＭＳ 明朝"/>
        <family val="1"/>
      </rPr>
      <t>（年平均値）</t>
    </r>
  </si>
  <si>
    <t>平成16年度</t>
  </si>
  <si>
    <r>
      <t>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般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境</t>
    </r>
  </si>
  <si>
    <t>(4)二酸化窒素</t>
  </si>
  <si>
    <t>自  動  車</t>
  </si>
  <si>
    <t>上       溝</t>
  </si>
  <si>
    <t>淵野辺十字路</t>
  </si>
  <si>
    <r>
      <t>排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ガ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ス</t>
    </r>
  </si>
  <si>
    <t>(3)浮遊粒子状物質</t>
  </si>
  <si>
    <t>単位（㎎/㎥）</t>
  </si>
  <si>
    <r>
      <t>排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ガ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ス</t>
    </r>
  </si>
  <si>
    <t>(2)一酸化炭素</t>
  </si>
  <si>
    <r>
      <t>17 大気汚染測定結果</t>
    </r>
    <r>
      <rPr>
        <b/>
        <sz val="11"/>
        <rFont val="ＭＳ 明朝"/>
        <family val="1"/>
      </rPr>
      <t>（年平均値）</t>
    </r>
  </si>
  <si>
    <t>(1)二酸化硫黄</t>
  </si>
  <si>
    <t>橋       本</t>
  </si>
  <si>
    <t>相   模   台</t>
  </si>
  <si>
    <t>田       名</t>
  </si>
  <si>
    <t>16 市営斎場火葬炉使用状況</t>
  </si>
  <si>
    <t>年度別
区　分</t>
  </si>
  <si>
    <t>使　　　用　　　件　　　数</t>
  </si>
  <si>
    <t>総  数</t>
  </si>
  <si>
    <t>12歳以上</t>
  </si>
  <si>
    <t>12歳未満</t>
  </si>
  <si>
    <t xml:space="preserve">胎児 </t>
  </si>
  <si>
    <t>そ の 他</t>
  </si>
  <si>
    <t>資料　市民局市民活力推進部市民協働推進課斎場</t>
  </si>
  <si>
    <r>
      <t xml:space="preserve">火葬炉数
</t>
    </r>
    <r>
      <rPr>
        <sz val="9"/>
        <rFont val="ＭＳ 明朝"/>
        <family val="1"/>
      </rPr>
      <t>(各年度末現在)</t>
    </r>
  </si>
  <si>
    <t>15 歯科診療事業</t>
  </si>
  <si>
    <t>休 日 急 患 歯 科 診 療</t>
  </si>
  <si>
    <t>総 数</t>
  </si>
  <si>
    <t>市 内</t>
  </si>
  <si>
    <t>市 外</t>
  </si>
  <si>
    <t>平成18年度</t>
  </si>
  <si>
    <t>1日平均</t>
  </si>
  <si>
    <t>資料　健康福祉局福祉部地域医療課</t>
  </si>
  <si>
    <t>年度別</t>
  </si>
  <si>
    <t>相　　模　　原　　口　　腔　　保　　健　　セ　　ン　　タ　　ー</t>
  </si>
  <si>
    <t>障 害 者 歯 科 診 療</t>
  </si>
  <si>
    <r>
      <t>診療日数
　　</t>
    </r>
    <r>
      <rPr>
        <sz val="9"/>
        <rFont val="ＭＳ 明朝"/>
        <family val="1"/>
      </rPr>
      <t>(日)</t>
    </r>
  </si>
  <si>
    <r>
      <t>受 診 患 者 数　</t>
    </r>
    <r>
      <rPr>
        <sz val="9"/>
        <rFont val="ＭＳ 明朝"/>
        <family val="1"/>
      </rPr>
      <t>(人)</t>
    </r>
  </si>
  <si>
    <t xml:space="preserve"> </t>
  </si>
  <si>
    <t>14  急病診療事業</t>
  </si>
  <si>
    <t>(4)津久井地域夜間急病診療利用状況(夜間在宅)</t>
  </si>
  <si>
    <t>年 度 別</t>
  </si>
  <si>
    <t>初    期    救    急    医    療    機    関</t>
  </si>
  <si>
    <r>
      <t>診療日数
　　　　</t>
    </r>
    <r>
      <rPr>
        <sz val="9"/>
        <rFont val="ＭＳ 明朝"/>
        <family val="1"/>
      </rPr>
      <t>(日)</t>
    </r>
  </si>
  <si>
    <r>
      <t>受  　 診  　 患 　  者  　 数　　</t>
    </r>
    <r>
      <rPr>
        <sz val="9"/>
        <rFont val="ＭＳ 明朝"/>
        <family val="1"/>
      </rPr>
      <t>(人)</t>
    </r>
  </si>
  <si>
    <t>総　数</t>
  </si>
  <si>
    <t>内 科</t>
  </si>
  <si>
    <t>小児科</t>
  </si>
  <si>
    <t>１日平均</t>
  </si>
  <si>
    <t>(3)津久井地域休日急病診療利用状況</t>
  </si>
  <si>
    <t>年 度 別</t>
  </si>
  <si>
    <r>
      <t>受  　 診  　 患  　 者  　 数　　</t>
    </r>
    <r>
      <rPr>
        <sz val="9"/>
        <rFont val="ＭＳ 明朝"/>
        <family val="1"/>
      </rPr>
      <t>(人)</t>
    </r>
  </si>
  <si>
    <t>総   数</t>
  </si>
  <si>
    <t>小 児 科</t>
  </si>
  <si>
    <t>(2)夜間急病診療利用状況</t>
  </si>
  <si>
    <t>初 　　期 　　救　 　急 　　医 　　療 　　機 　　関</t>
  </si>
  <si>
    <t>二 　次 　救 　急 　医 　療 　機 　関 　等</t>
  </si>
  <si>
    <t>内小系</t>
  </si>
  <si>
    <t>（注）(1)初期救急医療機関での診療は入院・手術を必要としない患者を対象とする。入院・手術の必要な患者は救急医療情報センターの紹介により二次救急医療機関等で受診する。</t>
  </si>
  <si>
    <t>　　　(2)外科系二次救急医療機関での診療時間は午後5時から翌朝9時まで。ただし、土曜日は午後1時から、休日は終日。</t>
  </si>
  <si>
    <t>資料　健康福祉局福祉部地域医療課</t>
  </si>
  <si>
    <t>年 度 別</t>
  </si>
  <si>
    <r>
      <t>救急医療
情報ｾﾝﾀｰ
受付件数</t>
    </r>
    <r>
      <rPr>
        <sz val="9"/>
        <rFont val="ＭＳ 明朝"/>
        <family val="1"/>
      </rPr>
      <t>(件)</t>
    </r>
  </si>
  <si>
    <r>
      <t>受診患者総数
　　　　</t>
    </r>
    <r>
      <rPr>
        <sz val="9"/>
        <rFont val="ＭＳ 明朝"/>
        <family val="1"/>
      </rPr>
      <t>　(人)</t>
    </r>
  </si>
  <si>
    <r>
      <t>外 科 系 二 次
救急医療機関
受 診 者 数</t>
    </r>
    <r>
      <rPr>
        <sz val="9"/>
        <rFont val="ＭＳ 明朝"/>
        <family val="1"/>
      </rPr>
      <t>(人)</t>
    </r>
  </si>
  <si>
    <r>
      <t>診療日数
　　　</t>
    </r>
    <r>
      <rPr>
        <sz val="9"/>
        <rFont val="ＭＳ 明朝"/>
        <family val="1"/>
      </rPr>
      <t>(日)</t>
    </r>
  </si>
  <si>
    <r>
      <t>（再 掲）
入院患者数</t>
    </r>
    <r>
      <rPr>
        <sz val="9"/>
        <rFont val="ＭＳ 明朝"/>
        <family val="1"/>
      </rPr>
      <t>(人)</t>
    </r>
  </si>
  <si>
    <t>(1)休日急病診療利用状況</t>
  </si>
  <si>
    <t>二  　次  　救  　急 　 医  　療  　機  　関  　等</t>
  </si>
  <si>
    <t>（再 掲）</t>
  </si>
  <si>
    <t>内 小 系</t>
  </si>
  <si>
    <t>内 小 系</t>
  </si>
  <si>
    <t>　　　(3)救急医療情報センター受付の実施日数にはお盆と土曜日を含み、二次救急医療機関等の診療日数には土曜日を含む。</t>
  </si>
  <si>
    <r>
      <t>受診患者
総　　数
　　</t>
    </r>
    <r>
      <rPr>
        <sz val="9"/>
        <rFont val="ＭＳ 明朝"/>
        <family val="1"/>
      </rPr>
      <t>　(人)</t>
    </r>
  </si>
  <si>
    <t>年 度 別</t>
  </si>
  <si>
    <r>
      <t>診療日数
　　　　　</t>
    </r>
    <r>
      <rPr>
        <sz val="9"/>
        <rFont val="ＭＳ 明朝"/>
        <family val="1"/>
      </rPr>
      <t>(日)</t>
    </r>
  </si>
  <si>
    <r>
      <t>入院患者数</t>
    </r>
    <r>
      <rPr>
        <sz val="9"/>
        <rFont val="ＭＳ 明朝"/>
        <family val="1"/>
      </rPr>
      <t>(人)</t>
    </r>
  </si>
  <si>
    <r>
      <t>（注）(1)初期救急医療機関での診療は入院</t>
    </r>
    <r>
      <rPr>
        <sz val="9"/>
        <rFont val="ＭＳ 明朝"/>
        <family val="1"/>
      </rPr>
      <t>･</t>
    </r>
    <r>
      <rPr>
        <sz val="10"/>
        <rFont val="ＭＳ 明朝"/>
        <family val="1"/>
      </rPr>
      <t>手術を必要としない患者を対象とする。入院･手術の必要な患者は救急医療情報センターの紹介により二次救急医療機関等で受診する。</t>
    </r>
  </si>
  <si>
    <r>
      <t>　　　(2)初期救急医療機関の受診患者数の総数は相模原メディカルセンター</t>
    </r>
    <r>
      <rPr>
        <sz val="9"/>
        <rFont val="ＭＳ 明朝"/>
        <family val="1"/>
      </rPr>
      <t>、</t>
    </r>
    <r>
      <rPr>
        <sz val="10"/>
        <rFont val="ＭＳ 明朝"/>
        <family val="1"/>
      </rPr>
      <t>相模原南メディカルセンターの合計。</t>
    </r>
  </si>
  <si>
    <t>13　衛生検査実施状況</t>
  </si>
  <si>
    <t>総検体数</t>
  </si>
  <si>
    <t>臨　　　　　床　　　　　検　　　　　査</t>
  </si>
  <si>
    <t>感染症発生動向調査</t>
  </si>
  <si>
    <t>苦情   検査</t>
  </si>
  <si>
    <t>食 品 検 査</t>
  </si>
  <si>
    <t>環　　　境　　　検　　　査</t>
  </si>
  <si>
    <t>糞　便　検　査</t>
  </si>
  <si>
    <t>血　液　検　査</t>
  </si>
  <si>
    <t>尿検査</t>
  </si>
  <si>
    <t>細菌</t>
  </si>
  <si>
    <t>細菌
検査</t>
  </si>
  <si>
    <t>理化学
検　査</t>
  </si>
  <si>
    <t>水　　質　　検　　査</t>
  </si>
  <si>
    <t>家庭
用品</t>
  </si>
  <si>
    <t>重油中S分</t>
  </si>
  <si>
    <t>細菌
培養</t>
  </si>
  <si>
    <t>赤痢
 ｱﾒｰﾊﾞ</t>
  </si>
  <si>
    <t>寄生虫卵</t>
  </si>
  <si>
    <t>潜血</t>
  </si>
  <si>
    <t>梅毒</t>
  </si>
  <si>
    <t>性器ｸﾗﾐｼﾞｱ抗体</t>
  </si>
  <si>
    <t>飲料水</t>
  </si>
  <si>
    <t>プール水</t>
  </si>
  <si>
    <t>浴場水</t>
  </si>
  <si>
    <t>排水等</t>
  </si>
  <si>
    <t>（注）（1）平成18年度、「HIV」「重油中S分」追加。</t>
  </si>
  <si>
    <t>　　　（2）平成19年度、「感染症発生動向調査」「悪臭」追加。</t>
  </si>
  <si>
    <t>　　　（3）「排水等」には、工場排水、河川水、公園の池等を含む。</t>
  </si>
  <si>
    <t>資料　健康福祉局保健所衛生試験所</t>
  </si>
  <si>
    <t>防疫
検査</t>
  </si>
  <si>
    <t>食中毒
検　査</t>
  </si>
  <si>
    <t>ウイルス</t>
  </si>
  <si>
    <t>HIV</t>
  </si>
  <si>
    <t>12 食品衛生法対象施設数</t>
  </si>
  <si>
    <t>(3)許可を要しない食品関係営業施設</t>
  </si>
  <si>
    <t>各年度末現在</t>
  </si>
  <si>
    <t>種           別</t>
  </si>
  <si>
    <t>平成
18年度</t>
  </si>
  <si>
    <t>総数</t>
  </si>
  <si>
    <t>給食施設</t>
  </si>
  <si>
    <t>学校</t>
  </si>
  <si>
    <t>病院･診療所</t>
  </si>
  <si>
    <t>事業所</t>
  </si>
  <si>
    <t>その他</t>
  </si>
  <si>
    <t>乳さく取業</t>
  </si>
  <si>
    <t>食品製造業</t>
  </si>
  <si>
    <t>野菜果物販売業</t>
  </si>
  <si>
    <t>そうざい販売業</t>
  </si>
  <si>
    <t>菓子（パンを含む）販売業</t>
  </si>
  <si>
    <t>食品販売業（上記以外）</t>
  </si>
  <si>
    <r>
      <t>添加物</t>
    </r>
    <r>
      <rPr>
        <sz val="10"/>
        <rFont val="ＭＳ 明朝"/>
        <family val="1"/>
      </rPr>
      <t xml:space="preserve"> </t>
    </r>
    <r>
      <rPr>
        <sz val="9.5"/>
        <rFont val="ＭＳ 明朝"/>
        <family val="1"/>
      </rPr>
      <t>(</t>
    </r>
    <r>
      <rPr>
        <sz val="9"/>
        <rFont val="ＭＳ 明朝"/>
        <family val="1"/>
      </rPr>
      <t>法第11条第１項の規定に</t>
    </r>
  </si>
  <si>
    <t>より規格が定められたものを除く)</t>
  </si>
  <si>
    <t>製造業及び添加物販売業</t>
  </si>
  <si>
    <t>器具･容器包装･おもちゃの販売業</t>
  </si>
  <si>
    <t>資料　健康福祉局保健所生活衛生課</t>
  </si>
  <si>
    <t>12 食品衛生法対象施設数</t>
  </si>
  <si>
    <t>(2)県条例許可を要する食品関係営業施設</t>
  </si>
  <si>
    <t>種　　　　　　別</t>
  </si>
  <si>
    <t>平成
18年度</t>
  </si>
  <si>
    <t>総数</t>
  </si>
  <si>
    <t>魚介類行商</t>
  </si>
  <si>
    <t>魚介類加工業</t>
  </si>
  <si>
    <t>はっ酵乳等販売業</t>
  </si>
  <si>
    <t>（上記及び下記以外）</t>
  </si>
  <si>
    <t>製造業</t>
  </si>
  <si>
    <t>-</t>
  </si>
  <si>
    <t>(1)許可を要する食品関係営業施設</t>
  </si>
  <si>
    <t>平成
18年度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</si>
  <si>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</si>
  <si>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</si>
  <si>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</si>
  <si>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</si>
  <si>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</si>
  <si>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</si>
  <si>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</si>
  <si>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</si>
  <si>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</si>
  <si>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</si>
  <si>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かん詰又は瓶詰食品製造業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</si>
  <si>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</si>
  <si>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</si>
  <si>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</si>
  <si>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</si>
  <si>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</si>
  <si>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</si>
  <si>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</si>
  <si>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</si>
  <si>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</si>
  <si>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ﾏーｶﾞﾘﾝ又はｼｮーﾄﾆﾝｸﾞ製造業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</si>
  <si>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</si>
  <si>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</si>
  <si>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</si>
  <si>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</si>
  <si>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</si>
  <si>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</si>
  <si>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</si>
  <si>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</si>
  <si>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r>
      <t>添加物</t>
    </r>
    <r>
      <rPr>
        <sz val="9"/>
        <rFont val="ＭＳ 明朝"/>
        <family val="1"/>
      </rPr>
      <t>(法第11条第1項の規定に</t>
    </r>
  </si>
  <si>
    <t>より規格が定められたものに限る)</t>
  </si>
  <si>
    <t>食品の放射線照射業</t>
  </si>
  <si>
    <t>清涼飲料水製造業</t>
  </si>
  <si>
    <t>氷雪製造業</t>
  </si>
  <si>
    <t>氷雪販売業</t>
  </si>
  <si>
    <t>11 環境衛生関係営業施設数</t>
  </si>
  <si>
    <t>旅館</t>
  </si>
  <si>
    <t>興行場</t>
  </si>
  <si>
    <t>公衆浴場</t>
  </si>
  <si>
    <t>理容所</t>
  </si>
  <si>
    <t>美容所</t>
  </si>
  <si>
    <t>クリーニング所</t>
  </si>
  <si>
    <t>プール</t>
  </si>
  <si>
    <t>専用水道</t>
  </si>
  <si>
    <t>簡易専用
水　　道</t>
  </si>
  <si>
    <t>小規模
水　道</t>
  </si>
  <si>
    <t>小規模
受水槽
水　道</t>
  </si>
  <si>
    <t>特　定
建築物</t>
  </si>
  <si>
    <t>建 築 物
清掃業等
登 録 業</t>
  </si>
  <si>
    <t>施設数</t>
  </si>
  <si>
    <t>客室数</t>
  </si>
  <si>
    <t>取次店</t>
  </si>
  <si>
    <t>（注）ホテル･旅館は簡易宿所･下宿営業を除く。</t>
  </si>
  <si>
    <t>資料　健康福祉局保健所生活衛生課</t>
  </si>
  <si>
    <t>ホテル</t>
  </si>
  <si>
    <t>10 狂犬病予防注射実施状況</t>
  </si>
  <si>
    <t>単位（頭）</t>
  </si>
  <si>
    <t>区　　分</t>
  </si>
  <si>
    <t>登録犬頭数</t>
  </si>
  <si>
    <t>予防注射実施頭数</t>
  </si>
  <si>
    <t>狂犬病発生数</t>
  </si>
  <si>
    <t>-</t>
  </si>
  <si>
    <t>（注）平成16年度は旧津久井郡4町を含まない数値、平成17年度は旧城山町、旧藤野町を含まない数値である。</t>
  </si>
  <si>
    <t>資料　健康福祉局保健所生活衛生課</t>
  </si>
  <si>
    <t>-</t>
  </si>
  <si>
    <t>接種者数</t>
  </si>
  <si>
    <t>集団接種</t>
  </si>
  <si>
    <t>急性灰白髄炎</t>
  </si>
  <si>
    <t>個別接種</t>
  </si>
  <si>
    <t>1期</t>
  </si>
  <si>
    <t>三種混合</t>
  </si>
  <si>
    <t>二種混合</t>
  </si>
  <si>
    <t>2期</t>
  </si>
  <si>
    <t>計</t>
  </si>
  <si>
    <t>9 予防接種実施状況</t>
  </si>
  <si>
    <t>平成20年度</t>
  </si>
  <si>
    <t>種　　　　　別</t>
  </si>
  <si>
    <t>対　　　　　象</t>
  </si>
  <si>
    <t>総　　　　　　　　数</t>
  </si>
  <si>
    <t>生後3か月～7歳6か月未満</t>
  </si>
  <si>
    <t>計</t>
  </si>
  <si>
    <t>ＢＣＧ</t>
  </si>
  <si>
    <t>生後3か月～6か月未満</t>
  </si>
  <si>
    <t>ジフテリア</t>
  </si>
  <si>
    <r>
      <t>百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せ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き</t>
    </r>
  </si>
  <si>
    <r>
      <t>破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傷</t>
    </r>
    <r>
      <rPr>
        <sz val="9"/>
        <rFont val="ＭＳ 明朝"/>
        <family val="1"/>
      </rPr>
      <t xml:space="preserve">  </t>
    </r>
    <r>
      <rPr>
        <sz val="11"/>
        <rFont val="ＭＳ 明朝"/>
        <family val="1"/>
      </rPr>
      <t>風</t>
    </r>
  </si>
  <si>
    <t>満11歳～13歳未満</t>
  </si>
  <si>
    <t>1期</t>
  </si>
  <si>
    <t>麻しん風しん混合</t>
  </si>
  <si>
    <t>満1歳～2歳未満</t>
  </si>
  <si>
    <t>麻しん単味</t>
  </si>
  <si>
    <t>風しん単味</t>
  </si>
  <si>
    <t>2期</t>
  </si>
  <si>
    <t>5歳以上7歳未満で小学校就学の前年度中</t>
  </si>
  <si>
    <r>
      <t>麻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し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ん</t>
    </r>
  </si>
  <si>
    <r>
      <t>風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し</t>
    </r>
    <r>
      <rPr>
        <sz val="10"/>
        <rFont val="ＭＳ 明朝"/>
        <family val="1"/>
      </rPr>
      <t xml:space="preserve">  </t>
    </r>
    <r>
      <rPr>
        <sz val="11"/>
        <rFont val="ＭＳ 明朝"/>
        <family val="1"/>
      </rPr>
      <t>ん</t>
    </r>
  </si>
  <si>
    <t>3期</t>
  </si>
  <si>
    <t>中学校１年生相当</t>
  </si>
  <si>
    <t>4期</t>
  </si>
  <si>
    <t>高校３年生相当</t>
  </si>
  <si>
    <r>
      <t>日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>本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>脳</t>
    </r>
    <r>
      <rPr>
        <sz val="6"/>
        <rFont val="ＭＳ 明朝"/>
        <family val="1"/>
      </rPr>
      <t xml:space="preserve">  </t>
    </r>
    <r>
      <rPr>
        <sz val="11"/>
        <rFont val="ＭＳ 明朝"/>
        <family val="1"/>
      </rPr>
      <t>炎</t>
    </r>
  </si>
  <si>
    <t>生後6か月～7歳6か月未満</t>
  </si>
  <si>
    <t>満9歳～13歳未満</t>
  </si>
  <si>
    <t>資料　健康福祉局保健所保健予防課</t>
  </si>
  <si>
    <t>8 感染症･結核及び食中毒患者数</t>
  </si>
  <si>
    <t>平成16年</t>
  </si>
  <si>
    <t>感　　染　　症</t>
  </si>
  <si>
    <t>総　　　　数（結核を除く）</t>
  </si>
  <si>
    <t>細菌性赤痢</t>
  </si>
  <si>
    <t>腸チフス</t>
  </si>
  <si>
    <t>腸管出血性大腸菌感染症</t>
  </si>
  <si>
    <t>(注)(1)平成17年以前は旧津久井郡4町を含まない数値、平成18年は旧城山町、旧藤野町を含まない数値である。</t>
  </si>
  <si>
    <t>　　(2)コレラ、細菌性赤痢、腸チフス、パラチフスは２類感染症であったが、感染症法改正により平成19年か
　　　ら３類感染症となった。</t>
  </si>
  <si>
    <t>　　(3)結核は平成19年4月より結核予防法の廃止に伴い、感染症法により２類感染症に規定されている。</t>
  </si>
  <si>
    <t>資料　健康福祉局保健所保健予防課･生活衛生課</t>
  </si>
  <si>
    <r>
      <t xml:space="preserve">　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種　　　　別</t>
    </r>
  </si>
  <si>
    <t>3類感染症</t>
  </si>
  <si>
    <t>コレラ</t>
  </si>
  <si>
    <t>-</t>
  </si>
  <si>
    <t>パラチフス</t>
  </si>
  <si>
    <r>
      <t>　　　結　　　核</t>
    </r>
    <r>
      <rPr>
        <sz val="9"/>
        <rFont val="ＭＳ 明朝"/>
        <family val="1"/>
      </rPr>
      <t>（新規登録患者数）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各年12月31日現在登録者数</t>
    </r>
  </si>
  <si>
    <t>279(133)</t>
  </si>
  <si>
    <t>330(124)</t>
  </si>
  <si>
    <t>391(105)</t>
  </si>
  <si>
    <t>281(124)</t>
  </si>
  <si>
    <t>290(130)</t>
  </si>
  <si>
    <r>
      <t xml:space="preserve">食　　中　　毒
</t>
    </r>
    <r>
      <rPr>
        <sz val="10"/>
        <rFont val="ＭＳ 明朝"/>
        <family val="1"/>
      </rPr>
      <t>（　）内は発生件数</t>
    </r>
  </si>
  <si>
    <t>248 (3)</t>
  </si>
  <si>
    <t>315 (4)</t>
  </si>
  <si>
    <t>4 (1)</t>
  </si>
  <si>
    <t>- (-)</t>
  </si>
  <si>
    <t>123 (7)</t>
  </si>
  <si>
    <r>
      <t>7 献血実施状況</t>
    </r>
    <r>
      <rPr>
        <sz val="11"/>
        <rFont val="ＭＳ 明朝"/>
        <family val="1"/>
      </rPr>
      <t>（移動採血車）</t>
    </r>
  </si>
  <si>
    <t>献 血 者
延受付数</t>
  </si>
  <si>
    <t>不適格者数</t>
  </si>
  <si>
    <t>採血量(㍑)</t>
  </si>
  <si>
    <t>内　　　　　　　訳</t>
  </si>
  <si>
    <t>人数</t>
  </si>
  <si>
    <t>割合(％)</t>
  </si>
  <si>
    <t>地　区</t>
  </si>
  <si>
    <t>学　校</t>
  </si>
  <si>
    <t>＊協力団体</t>
  </si>
  <si>
    <t>（注）*協力団体採血量については、地区採血量及び学校採血量の内数</t>
  </si>
  <si>
    <t>資料　健康福祉局保健所医事薬事課</t>
  </si>
  <si>
    <t>妊娠届出</t>
  </si>
  <si>
    <t>母子手帳の交付</t>
  </si>
  <si>
    <t>健康診査事業</t>
  </si>
  <si>
    <t>訪問指導事業</t>
  </si>
  <si>
    <t>健康教育事業</t>
  </si>
  <si>
    <t>健康相談事業</t>
  </si>
  <si>
    <t>6 母子保健事業実施状況</t>
  </si>
  <si>
    <t>事　　業　　名</t>
  </si>
  <si>
    <t>平成20年度</t>
  </si>
  <si>
    <t>届出数</t>
  </si>
  <si>
    <t>交付数</t>
  </si>
  <si>
    <t>延受診者数</t>
  </si>
  <si>
    <t>妊婦健康診査</t>
  </si>
  <si>
    <t>〃</t>
  </si>
  <si>
    <t>4か月児健康診査</t>
  </si>
  <si>
    <t>8か月児健康診査</t>
  </si>
  <si>
    <t>１歳児健康診査</t>
  </si>
  <si>
    <t>1歳6か月児健康診査（医科）</t>
  </si>
  <si>
    <t>〃</t>
  </si>
  <si>
    <t>　　　　〃　　　　（歯科）</t>
  </si>
  <si>
    <t>2歳6か月児歯科健康診査</t>
  </si>
  <si>
    <t>〃</t>
  </si>
  <si>
    <t>3歳6か月児健康診査</t>
  </si>
  <si>
    <t>乳幼児精密健康診査</t>
  </si>
  <si>
    <t>乳幼児経過検診</t>
  </si>
  <si>
    <t>〃</t>
  </si>
  <si>
    <t>継続歯科健康診査</t>
  </si>
  <si>
    <t>〃</t>
  </si>
  <si>
    <t>特別歯科相談</t>
  </si>
  <si>
    <t>〃</t>
  </si>
  <si>
    <t>延被指導者数</t>
  </si>
  <si>
    <t>妊産婦・新生児訪問指導</t>
  </si>
  <si>
    <t>未熟児訪問指導</t>
  </si>
  <si>
    <t>〃</t>
  </si>
  <si>
    <t>母子訪問指導</t>
  </si>
  <si>
    <t>延参加者数</t>
  </si>
  <si>
    <t>延相談者数</t>
  </si>
  <si>
    <t>学校歯科巡回指導</t>
  </si>
  <si>
    <t>延対象者数</t>
  </si>
  <si>
    <t>特定不妊治療費助成</t>
  </si>
  <si>
    <t>申請数</t>
  </si>
  <si>
    <t>小児医療費援護事業</t>
  </si>
  <si>
    <t>〃</t>
  </si>
  <si>
    <t>小児慢性特定疾患</t>
  </si>
  <si>
    <t>〃</t>
  </si>
  <si>
    <t>自立支援医療（育成医療）</t>
  </si>
  <si>
    <t>〃</t>
  </si>
  <si>
    <t>未熟児養育医療</t>
  </si>
  <si>
    <t>資料　健康福祉局保健所健康企画課</t>
  </si>
  <si>
    <t>健康手帳の交付</t>
  </si>
  <si>
    <t>健康企画課</t>
  </si>
  <si>
    <t>健康教育</t>
  </si>
  <si>
    <t>参加者数</t>
  </si>
  <si>
    <t>健康相談</t>
  </si>
  <si>
    <t>特定健康診査</t>
  </si>
  <si>
    <t>国民健康保険課</t>
  </si>
  <si>
    <t>後期高齢者
健康診査</t>
  </si>
  <si>
    <t>地域医療課</t>
  </si>
  <si>
    <t>生活保護受給者等
健康診査</t>
  </si>
  <si>
    <t>がん検診</t>
  </si>
  <si>
    <t>機能訓練</t>
  </si>
  <si>
    <t>健康企画課＋
介護予防推進課</t>
  </si>
  <si>
    <t>5 成人保健事業実施状況</t>
  </si>
  <si>
    <t>単位（人）</t>
  </si>
  <si>
    <t>事　　業　　名</t>
  </si>
  <si>
    <t>平成20年度</t>
  </si>
  <si>
    <t>交付数</t>
  </si>
  <si>
    <t>#骨粗しょう症予防</t>
  </si>
  <si>
    <t>#健康増進</t>
  </si>
  <si>
    <t>〃</t>
  </si>
  <si>
    <t>延相談者数</t>
  </si>
  <si>
    <t>健康診査</t>
  </si>
  <si>
    <t>延受診者数</t>
  </si>
  <si>
    <t>〃</t>
  </si>
  <si>
    <t>〃</t>
  </si>
  <si>
    <t>〃</t>
  </si>
  <si>
    <t>〃</t>
  </si>
  <si>
    <t>胃がん</t>
  </si>
  <si>
    <t>子宮がん</t>
  </si>
  <si>
    <t>乳がん</t>
  </si>
  <si>
    <t>肺がん</t>
  </si>
  <si>
    <t>大腸がん</t>
  </si>
  <si>
    <t>成人歯科健康診査</t>
  </si>
  <si>
    <t>〃</t>
  </si>
  <si>
    <t>一般健康相談</t>
  </si>
  <si>
    <t>延参加者数</t>
  </si>
  <si>
    <t>訪問指導</t>
  </si>
  <si>
    <t>延被指導者数</t>
  </si>
  <si>
    <t>（注）「訪問指導」は訪問看護を含まない。</t>
  </si>
  <si>
    <t xml:space="preserve">資料 健康福祉局福祉部地域医療課・
　　 保険高齢部介護予防推進課・
　　 国民健康保険課・保健所健康企画課　　    </t>
  </si>
  <si>
    <t>4 医療従事者数</t>
  </si>
  <si>
    <t xml:space="preserve"> 本表は、医師･歯科医師･薬剤師調査（隔年調査）及び業務従事者届（隔年調査）による。</t>
  </si>
  <si>
    <t xml:space="preserve"> 医師･歯科医師･薬剤師は届出総数で、その他は業務に従事している者の数である。</t>
  </si>
  <si>
    <t>各年12月末現在</t>
  </si>
  <si>
    <t>年別</t>
  </si>
  <si>
    <t>医 師</t>
  </si>
  <si>
    <t>歯科医師</t>
  </si>
  <si>
    <t>薬剤師</t>
  </si>
  <si>
    <t>看護師</t>
  </si>
  <si>
    <t>准看護師</t>
  </si>
  <si>
    <t>保健師</t>
  </si>
  <si>
    <t>助産師</t>
  </si>
  <si>
    <t>歯  科</t>
  </si>
  <si>
    <t>技工士</t>
  </si>
  <si>
    <t>　18</t>
  </si>
  <si>
    <t xml:space="preserve">  20</t>
  </si>
  <si>
    <t>衛生士</t>
  </si>
  <si>
    <t>各年度末現在</t>
  </si>
  <si>
    <t>薬 局</t>
  </si>
  <si>
    <t>薬　局
医薬品
製造業</t>
  </si>
  <si>
    <t>医　 薬　 品　 販　 売　 業</t>
  </si>
  <si>
    <t>高度管理医療機器販売業</t>
  </si>
  <si>
    <t>高度管理医療機器賃貸業</t>
  </si>
  <si>
    <t>管 理　　　
医療機器
販 売 業</t>
  </si>
  <si>
    <t>管 理　　　
医療機器
賃貸業</t>
  </si>
  <si>
    <t>資料　健康福祉局保健所医事薬事課</t>
  </si>
  <si>
    <t>3 薬局･医薬品販売業等施設数</t>
  </si>
  <si>
    <t>一　般
販売業</t>
  </si>
  <si>
    <t>卸売一般
販 売 業</t>
  </si>
  <si>
    <t>薬種商
販売業</t>
  </si>
  <si>
    <t>特　例
販売業</t>
  </si>
  <si>
    <t>2 病床数</t>
  </si>
  <si>
    <t>各年度末現在</t>
  </si>
  <si>
    <t>年度別</t>
  </si>
  <si>
    <t>総数</t>
  </si>
  <si>
    <t>病　　　　　　　　　院</t>
  </si>
  <si>
    <t>一　般
診療所</t>
  </si>
  <si>
    <t>一般</t>
  </si>
  <si>
    <t>療養</t>
  </si>
  <si>
    <t>精神</t>
  </si>
  <si>
    <t>結核</t>
  </si>
  <si>
    <t>感染症</t>
  </si>
  <si>
    <t>平成16年度</t>
  </si>
  <si>
    <t>資料　健康福祉局保健所医事薬事課</t>
  </si>
  <si>
    <t>14 衛生･公害及び清掃</t>
  </si>
  <si>
    <t>1 医療施設数</t>
  </si>
  <si>
    <t>病  　院</t>
  </si>
  <si>
    <t>一 般 診 療 所</t>
  </si>
  <si>
    <t>歯　科
診療所</t>
  </si>
  <si>
    <t>助産所</t>
  </si>
  <si>
    <t>柔道整復施術所</t>
  </si>
  <si>
    <t>歯　科
技工所</t>
  </si>
  <si>
    <t>病床数</t>
  </si>
  <si>
    <t>施　設　数</t>
  </si>
  <si>
    <t>施術所</t>
  </si>
  <si>
    <t>出張
専門</t>
  </si>
  <si>
    <t>有床</t>
  </si>
  <si>
    <t>無床</t>
  </si>
  <si>
    <t>平成16年度</t>
  </si>
  <si>
    <t>（注）施術所(出張専門)について、平成17年度は旧城山町、旧藤野町を平成16年度は旧津久井郡4町を除く。</t>
  </si>
  <si>
    <t>あんま・はり・きゅう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</si>
</sst>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  <numFmt numFmtId="177" formatCode="#,##0_ "/>
    <numFmt numFmtId="178" formatCode="#,##0.0"/>
    <numFmt numFmtId="179" formatCode="\(_ #,##0_)\ ;\(_ \-#,##0_)\ ;_ &quot;(-)&quot;_ ;_ @_ "/>
    <numFmt numFmtId="180" formatCode="_(\ #,##0\)_ ;_(\ \-#,##0\)_ ;_ &quot;(-)&quot;_ ;_ @_ "/>
    <numFmt numFmtId="181" formatCode="\(_ #,##0\)_ ;\(_ \-#,##0\)_ ;_ &quot;(-)&quot;_ ;_ @_ "/>
    <numFmt numFmtId="182" formatCode="#,##0_);[Red]\(#,##0\)"/>
    <numFmt numFmtId="183" formatCode="_ * #,##0;_ * \-#,##0;_ * &quot;-&quot;"/>
    <numFmt numFmtId="184" formatCode="_ * #,##0_ ;_ * \-#,##0_ ;_ * &quot;-&quot;"/>
    <numFmt numFmtId="185" formatCode="0.0_ "/>
    <numFmt numFmtId="186" formatCode="0_);[Red]\(0\)"/>
    <numFmt numFmtId="187" formatCode="0_ "/>
    <numFmt numFmtId="188" formatCode="0.0_);[Red]\(0.0\)"/>
    <numFmt numFmtId="189" formatCode="0.0"/>
    <numFmt numFmtId="190" formatCode="#,##0\ \ "/>
    <numFmt numFmtId="191" formatCode="0.00_ "/>
    <numFmt numFmtId="192" formatCode="0.00_);[Red]\(0.00\)"/>
    <numFmt numFmtId="193" formatCode="0.0\ _ "/>
    <numFmt numFmtId="194" formatCode="0\ \ "/>
    <numFmt numFmtId="195" formatCode="0\ \ \ \ \ "/>
    <numFmt numFmtId="196" formatCode="0\ \ \ "/>
    <numFmt numFmtId="197" formatCode="0.000_ "/>
    <numFmt numFmtId="198" formatCode="\(#.#%\)"/>
    <numFmt numFmtId="199" formatCode="\(0.#%\)"/>
    <numFmt numFmtId="200" formatCode="#,##0&quot;件&quot;_ "/>
    <numFmt numFmtId="201" formatCode="#,##0&quot;円&quot;_ "/>
    <numFmt numFmtId="202" formatCode="#,##0&quot;日&quot;_ "/>
    <numFmt numFmtId="203" formatCode="_ #,##0&quot;人&quot;_ ;_ \-#,##0&quot;人&quot;_ ;_ &quot;-&quot;_ "/>
    <numFmt numFmtId="204" formatCode="_ #,##0.0_ ;_ \-#,##0.0_ ;_ &quot;-&quot;_ ;_ @_ "/>
    <numFmt numFmtId="205" formatCode="_ * #,##0_ ;_ * \-#,##0_ ;_ * &quot;-　&quot;"/>
    <numFmt numFmtId="206" formatCode="_ * ##,#0_;_ * \-#,##0_;_ * &quot;-&quot;"/>
    <numFmt numFmtId="207" formatCode="_ * #,##0;_ * \-#,##0_ ;_ * &quot;-&quot;"/>
    <numFmt numFmtId="208" formatCode="_ * #,##0_ ;_ * \-#,##0_ ;_ * &quot;- 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(#,##0\)"/>
    <numFmt numFmtId="214" formatCode="&quot;¥&quot;#,##0;\-&quot;¥&quot;#,##0"/>
    <numFmt numFmtId="215" formatCode="&quot;¥&quot;#,##0;[Red]\-&quot;¥&quot;#,##0"/>
    <numFmt numFmtId="216" formatCode="&quot;¥&quot;#,##0.00;\-&quot;¥&quot;#,##0.00"/>
    <numFmt numFmtId="217" formatCode="&quot;¥&quot;#,##0.00;[Red]\-&quot;¥&quot;#,##0.00"/>
    <numFmt numFmtId="218" formatCode="_-&quot;¥&quot;* #,##0_-;\-&quot;¥&quot;* #,##0_-;_-&quot;¥&quot;* &quot;-&quot;_-;_-@_-"/>
    <numFmt numFmtId="219" formatCode="_-* #,##0_-;\-* #,##0_-;_-* &quot;-&quot;_-;_-@_-"/>
    <numFmt numFmtId="220" formatCode="_-&quot;¥&quot;* #,##0.00_-;\-&quot;¥&quot;* #,##0.00_-;_-&quot;¥&quot;* &quot;-&quot;??_-;_-@_-"/>
    <numFmt numFmtId="221" formatCode="_-* #,##0.00_-;\-* #,##0.00_-;_-* &quot;-&quot;??_-;_-@_-"/>
    <numFmt numFmtId="222" formatCode="_ #,##0.00_ ;_ \-#,##0.00_ ;_ &quot;-&quot;_ ;_ @_ "/>
    <numFmt numFmtId="223" formatCode="#,##0.00_ "/>
    <numFmt numFmtId="224" formatCode="#,###;\-#,###;&quot;-  &quot;"/>
    <numFmt numFmtId="225" formatCode="_ * #,##0_ ;_ * \-#,##0_ ;_ * &quot;-&quot;_ ;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0.5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</font>
    <font>
      <vertAlign val="superscript"/>
      <sz val="10"/>
      <name val="ＭＳ 明朝"/>
      <family val="1"/>
    </font>
    <font>
      <b/>
      <sz val="10"/>
      <name val="ＭＳ ゴシック"/>
      <family val="3"/>
    </font>
    <font>
      <u val="single"/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b/>
      <sz val="10.5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8"/>
      <color indexed="10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1"/>
      <color indexed="10"/>
      <name val="ＭＳ ゴシック"/>
      <family val="3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trike/>
      <sz val="9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strike/>
      <sz val="11"/>
      <name val="ＭＳ 明朝"/>
      <family val="1"/>
    </font>
    <font>
      <sz val="7"/>
      <name val="ＭＳ 明朝"/>
      <family val="1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86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right"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178" fontId="11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/>
    </xf>
    <xf numFmtId="0" fontId="11" fillId="0" borderId="10" xfId="0" applyFont="1" applyFill="1" applyBorder="1" applyAlignment="1" applyProtection="1">
      <alignment horizontal="distributed"/>
      <protection/>
    </xf>
    <xf numFmtId="183" fontId="1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horizontal="distributed"/>
      <protection/>
    </xf>
    <xf numFmtId="183" fontId="7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distributed"/>
    </xf>
    <xf numFmtId="0" fontId="7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2" fillId="0" borderId="0" xfId="0" applyFont="1" applyBorder="1" applyAlignment="1">
      <alignment vertical="top"/>
    </xf>
    <xf numFmtId="0" fontId="7" fillId="0" borderId="17" xfId="0" applyFont="1" applyFill="1" applyBorder="1" applyAlignment="1" applyProtection="1">
      <alignment horizontal="distributed" vertical="top"/>
      <protection/>
    </xf>
    <xf numFmtId="183" fontId="7" fillId="0" borderId="19" xfId="0" applyNumberFormat="1" applyFont="1" applyFill="1" applyBorder="1" applyAlignment="1" applyProtection="1">
      <alignment vertical="top"/>
      <protection/>
    </xf>
    <xf numFmtId="183" fontId="7" fillId="0" borderId="19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25" xfId="0" applyFont="1" applyBorder="1" applyAlignment="1">
      <alignment horizontal="centerContinuous" vertical="center"/>
    </xf>
    <xf numFmtId="0" fontId="14" fillId="0" borderId="15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21" xfId="0" applyFont="1" applyBorder="1" applyAlignment="1">
      <alignment horizontal="centerContinuous" vertical="center"/>
    </xf>
    <xf numFmtId="0" fontId="14" fillId="0" borderId="27" xfId="0" applyFont="1" applyBorder="1" applyAlignment="1">
      <alignment horizontal="centerContinuous" vertic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184" fontId="2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14" fillId="0" borderId="10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184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centerContinuous" vertical="center"/>
      <protection/>
    </xf>
    <xf numFmtId="0" fontId="14" fillId="0" borderId="26" xfId="0" applyFont="1" applyFill="1" applyBorder="1" applyAlignment="1" applyProtection="1">
      <alignment horizontal="centerContinuous" vertical="center"/>
      <protection/>
    </xf>
    <xf numFmtId="0" fontId="14" fillId="0" borderId="25" xfId="0" applyFont="1" applyFill="1" applyBorder="1" applyAlignment="1" applyProtection="1">
      <alignment horizontal="centerContinuous" vertical="center"/>
      <protection/>
    </xf>
    <xf numFmtId="0" fontId="14" fillId="0" borderId="15" xfId="0" applyFont="1" applyFill="1" applyBorder="1" applyAlignment="1" applyProtection="1">
      <alignment horizontal="centerContinuous" vertical="center"/>
      <protection/>
    </xf>
    <xf numFmtId="0" fontId="14" fillId="0" borderId="11" xfId="0" applyFont="1" applyFill="1" applyBorder="1" applyAlignment="1" applyProtection="1">
      <alignment horizontal="centerContinuous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Continuous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9" fontId="2" fillId="0" borderId="16" xfId="0" applyNumberFormat="1" applyFont="1" applyFill="1" applyBorder="1" applyAlignment="1" applyProtection="1">
      <alignment vertical="center"/>
      <protection locked="0"/>
    </xf>
    <xf numFmtId="18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89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89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9" fontId="3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189" fontId="2" fillId="0" borderId="0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189" fontId="3" fillId="0" borderId="19" xfId="0" applyNumberFormat="1" applyFont="1" applyFill="1" applyBorder="1" applyAlignment="1" applyProtection="1">
      <alignment vertical="center"/>
      <protection/>
    </xf>
    <xf numFmtId="189" fontId="3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vertical="center"/>
      <protection locked="0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91" fontId="2" fillId="0" borderId="16" xfId="0" applyNumberFormat="1" applyFont="1" applyFill="1" applyBorder="1" applyAlignment="1" applyProtection="1">
      <alignment vertical="center"/>
      <protection locked="0"/>
    </xf>
    <xf numFmtId="191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91" fontId="3" fillId="0" borderId="19" xfId="0" applyNumberFormat="1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97" fontId="2" fillId="0" borderId="11" xfId="0" applyNumberFormat="1" applyFont="1" applyBorder="1" applyAlignment="1">
      <alignment horizontal="center" vertical="center"/>
    </xf>
    <xf numFmtId="197" fontId="2" fillId="0" borderId="31" xfId="0" applyNumberFormat="1" applyFont="1" applyFill="1" applyBorder="1" applyAlignment="1" applyProtection="1">
      <alignment horizontal="right" vertical="center"/>
      <protection locked="0"/>
    </xf>
    <xf numFmtId="197" fontId="3" fillId="0" borderId="31" xfId="0" applyNumberFormat="1" applyFont="1" applyFill="1" applyBorder="1" applyAlignment="1" applyProtection="1">
      <alignment horizontal="right" vertical="center"/>
      <protection locked="0"/>
    </xf>
    <xf numFmtId="197" fontId="2" fillId="0" borderId="0" xfId="0" applyNumberFormat="1" applyFont="1" applyFill="1" applyBorder="1" applyAlignment="1" applyProtection="1">
      <alignment horizontal="right" vertical="center"/>
      <protection locked="0"/>
    </xf>
    <xf numFmtId="197" fontId="3" fillId="0" borderId="0" xfId="0" applyNumberFormat="1" applyFont="1" applyFill="1" applyBorder="1" applyAlignment="1" applyProtection="1">
      <alignment horizontal="right" vertical="center"/>
      <protection locked="0"/>
    </xf>
    <xf numFmtId="197" fontId="2" fillId="0" borderId="28" xfId="0" applyNumberFormat="1" applyFont="1" applyBorder="1" applyAlignment="1">
      <alignment horizontal="center" vertical="center"/>
    </xf>
    <xf numFmtId="197" fontId="2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right" vertical="center"/>
      <protection locked="0"/>
    </xf>
    <xf numFmtId="197" fontId="3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97" fontId="2" fillId="0" borderId="33" xfId="0" applyNumberFormat="1" applyFont="1" applyBorder="1" applyAlignment="1">
      <alignment horizontal="center" vertical="center"/>
    </xf>
    <xf numFmtId="197" fontId="2" fillId="0" borderId="19" xfId="0" applyNumberFormat="1" applyFont="1" applyFill="1" applyBorder="1" applyAlignment="1" applyProtection="1">
      <alignment horizontal="right" vertical="center"/>
      <protection locked="0"/>
    </xf>
    <xf numFmtId="197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2" fillId="0" borderId="31" xfId="0" applyNumberFormat="1" applyFont="1" applyFill="1" applyBorder="1" applyAlignment="1" applyProtection="1">
      <alignment horizontal="right" vertical="center"/>
      <protection locked="0"/>
    </xf>
    <xf numFmtId="185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85" fontId="2" fillId="0" borderId="33" xfId="0" applyNumberFormat="1" applyFont="1" applyBorder="1" applyAlignment="1">
      <alignment horizontal="center" vertical="center"/>
    </xf>
    <xf numFmtId="185" fontId="2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vertical="center"/>
    </xf>
    <xf numFmtId="185" fontId="2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/>
    </xf>
    <xf numFmtId="197" fontId="3" fillId="0" borderId="0" xfId="0" applyNumberFormat="1" applyFont="1" applyFill="1" applyBorder="1" applyAlignment="1" applyProtection="1">
      <alignment horizontal="right"/>
      <protection locked="0"/>
    </xf>
    <xf numFmtId="197" fontId="2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/>
      <protection/>
    </xf>
    <xf numFmtId="176" fontId="2" fillId="0" borderId="16" xfId="49" applyNumberFormat="1" applyFont="1" applyFill="1" applyBorder="1" applyAlignment="1" applyProtection="1">
      <alignment vertical="top"/>
      <protection/>
    </xf>
    <xf numFmtId="176" fontId="2" fillId="0" borderId="0" xfId="49" applyNumberFormat="1" applyFont="1" applyFill="1" applyBorder="1" applyAlignment="1" applyProtection="1">
      <alignment vertical="top"/>
      <protection/>
    </xf>
    <xf numFmtId="176" fontId="2" fillId="0" borderId="0" xfId="49" applyNumberFormat="1" applyFont="1" applyFill="1" applyBorder="1" applyAlignment="1" applyProtection="1">
      <alignment horizontal="right" vertical="top"/>
      <protection/>
    </xf>
    <xf numFmtId="176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center" vertical="top"/>
      <protection/>
    </xf>
    <xf numFmtId="176" fontId="2" fillId="0" borderId="16" xfId="49" applyNumberFormat="1" applyFont="1" applyFill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3" fillId="0" borderId="17" xfId="0" applyFont="1" applyBorder="1" applyAlignment="1" applyProtection="1" quotePrefix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horizontal="right" vertical="center"/>
      <protection/>
    </xf>
    <xf numFmtId="177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176" fontId="4" fillId="0" borderId="0" xfId="49" applyNumberFormat="1" applyFont="1" applyFill="1" applyBorder="1" applyAlignment="1" applyProtection="1">
      <alignment vertical="center"/>
      <protection/>
    </xf>
    <xf numFmtId="176" fontId="4" fillId="0" borderId="0" xfId="49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176" fontId="7" fillId="0" borderId="0" xfId="49" applyNumberFormat="1" applyFont="1" applyFill="1" applyBorder="1" applyAlignment="1" applyProtection="1">
      <alignment vertical="center"/>
      <protection/>
    </xf>
    <xf numFmtId="176" fontId="7" fillId="0" borderId="0" xfId="49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176" fontId="2" fillId="0" borderId="19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2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35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top"/>
    </xf>
    <xf numFmtId="176" fontId="2" fillId="0" borderId="19" xfId="0" applyNumberFormat="1" applyFont="1" applyFill="1" applyBorder="1" applyAlignment="1">
      <alignment horizontal="right" vertical="top"/>
    </xf>
    <xf numFmtId="186" fontId="2" fillId="0" borderId="19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176" fontId="2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top"/>
    </xf>
    <xf numFmtId="0" fontId="1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22" fillId="0" borderId="0" xfId="0" applyFont="1" applyFill="1" applyAlignment="1" applyProtection="1">
      <alignment/>
      <protection/>
    </xf>
    <xf numFmtId="0" fontId="2" fillId="0" borderId="26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77" fontId="2" fillId="0" borderId="16" xfId="0" applyNumberFormat="1" applyFont="1" applyFill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208" fontId="8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184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4" fillId="0" borderId="10" xfId="0" applyFont="1" applyFill="1" applyBorder="1" applyAlignment="1">
      <alignment horizontal="distributed" vertical="center"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4" fillId="0" borderId="17" xfId="0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Alignment="1">
      <alignment/>
    </xf>
    <xf numFmtId="208" fontId="2" fillId="0" borderId="0" xfId="0" applyNumberFormat="1" applyFont="1" applyFill="1" applyBorder="1" applyAlignment="1" applyProtection="1">
      <alignment horizontal="left"/>
      <protection/>
    </xf>
    <xf numFmtId="208" fontId="3" fillId="0" borderId="0" xfId="0" applyNumberFormat="1" applyFont="1" applyFill="1" applyAlignment="1" applyProtection="1">
      <alignment vertical="center"/>
      <protection/>
    </xf>
    <xf numFmtId="208" fontId="2" fillId="0" borderId="0" xfId="0" applyNumberFormat="1" applyFont="1" applyFill="1" applyBorder="1" applyAlignment="1">
      <alignment vertical="center"/>
    </xf>
    <xf numFmtId="208" fontId="2" fillId="0" borderId="0" xfId="0" applyNumberFormat="1" applyFont="1" applyFill="1" applyAlignment="1">
      <alignment vertical="center"/>
    </xf>
    <xf numFmtId="208" fontId="7" fillId="0" borderId="0" xfId="0" applyNumberFormat="1" applyFont="1" applyFill="1" applyAlignment="1">
      <alignment/>
    </xf>
    <xf numFmtId="208" fontId="7" fillId="0" borderId="0" xfId="0" applyNumberFormat="1" applyFont="1" applyFill="1" applyBorder="1" applyAlignment="1">
      <alignment/>
    </xf>
    <xf numFmtId="208" fontId="7" fillId="0" borderId="0" xfId="0" applyNumberFormat="1" applyFont="1" applyFill="1" applyAlignment="1" applyProtection="1">
      <alignment vertical="center"/>
      <protection/>
    </xf>
    <xf numFmtId="208" fontId="7" fillId="0" borderId="0" xfId="0" applyNumberFormat="1" applyFont="1" applyFill="1" applyBorder="1" applyAlignment="1">
      <alignment vertical="center"/>
    </xf>
    <xf numFmtId="208" fontId="12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Alignment="1" applyProtection="1">
      <alignment vertical="center"/>
      <protection/>
    </xf>
    <xf numFmtId="208" fontId="2" fillId="0" borderId="19" xfId="0" applyNumberFormat="1" applyFont="1" applyFill="1" applyBorder="1" applyAlignment="1">
      <alignment horizontal="right" vertical="center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208" fontId="2" fillId="0" borderId="26" xfId="0" applyNumberFormat="1" applyFont="1" applyFill="1" applyBorder="1" applyAlignment="1" applyProtection="1">
      <alignment horizontal="center" vertical="center"/>
      <protection/>
    </xf>
    <xf numFmtId="208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Alignment="1">
      <alignment horizontal="center" vertical="center"/>
    </xf>
    <xf numFmtId="208" fontId="3" fillId="0" borderId="31" xfId="0" applyNumberFormat="1" applyFont="1" applyFill="1" applyBorder="1" applyAlignment="1" applyProtection="1">
      <alignment horizontal="distributed" vertical="center"/>
      <protection/>
    </xf>
    <xf numFmtId="208" fontId="3" fillId="0" borderId="10" xfId="0" applyNumberFormat="1" applyFont="1" applyFill="1" applyBorder="1" applyAlignment="1" applyProtection="1">
      <alignment horizontal="distributed" vertical="center"/>
      <protection/>
    </xf>
    <xf numFmtId="208" fontId="3" fillId="0" borderId="0" xfId="0" applyNumberFormat="1" applyFont="1" applyFill="1" applyAlignment="1" applyProtection="1">
      <alignment horizontal="right" vertical="center"/>
      <protection/>
    </xf>
    <xf numFmtId="208" fontId="3" fillId="0" borderId="0" xfId="0" applyNumberFormat="1" applyFont="1" applyFill="1" applyAlignment="1">
      <alignment/>
    </xf>
    <xf numFmtId="208" fontId="2" fillId="0" borderId="0" xfId="0" applyNumberFormat="1" applyFont="1" applyFill="1" applyAlignment="1" applyProtection="1">
      <alignment horizontal="distributed" vertical="center"/>
      <protection/>
    </xf>
    <xf numFmtId="208" fontId="24" fillId="0" borderId="10" xfId="0" applyNumberFormat="1" applyFont="1" applyFill="1" applyBorder="1" applyAlignment="1">
      <alignment horizontal="distributed" vertical="center"/>
    </xf>
    <xf numFmtId="208" fontId="2" fillId="0" borderId="0" xfId="0" applyNumberFormat="1" applyFont="1" applyFill="1" applyAlignment="1" applyProtection="1">
      <alignment horizontal="right" vertical="center"/>
      <protection/>
    </xf>
    <xf numFmtId="208" fontId="12" fillId="0" borderId="0" xfId="0" applyNumberFormat="1" applyFont="1" applyFill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right" wrapText="1"/>
    </xf>
    <xf numFmtId="208" fontId="14" fillId="0" borderId="0" xfId="0" applyNumberFormat="1" applyFont="1" applyFill="1" applyAlignment="1" applyProtection="1">
      <alignment horizontal="distributed" vertical="center"/>
      <protection/>
    </xf>
    <xf numFmtId="208" fontId="14" fillId="0" borderId="0" xfId="0" applyNumberFormat="1" applyFont="1" applyFill="1" applyAlignment="1" applyProtection="1">
      <alignment vertical="center" shrinkToFit="1"/>
      <protection/>
    </xf>
    <xf numFmtId="41" fontId="2" fillId="0" borderId="0" xfId="0" applyNumberFormat="1" applyFont="1" applyFill="1" applyAlignment="1" applyProtection="1">
      <alignment horizontal="right" vertical="center"/>
      <protection/>
    </xf>
    <xf numFmtId="208" fontId="2" fillId="0" borderId="19" xfId="0" applyNumberFormat="1" applyFont="1" applyFill="1" applyBorder="1" applyAlignment="1" applyProtection="1">
      <alignment horizontal="distributed" vertical="center"/>
      <protection/>
    </xf>
    <xf numFmtId="208" fontId="24" fillId="0" borderId="17" xfId="0" applyNumberFormat="1" applyFont="1" applyFill="1" applyBorder="1" applyAlignment="1">
      <alignment horizontal="distributed" vertical="center"/>
    </xf>
    <xf numFmtId="208" fontId="2" fillId="0" borderId="18" xfId="0" applyNumberFormat="1" applyFont="1" applyFill="1" applyBorder="1" applyAlignment="1" applyProtection="1">
      <alignment horizontal="right" vertical="center"/>
      <protection/>
    </xf>
    <xf numFmtId="208" fontId="2" fillId="0" borderId="19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Alignment="1">
      <alignment vertical="top"/>
    </xf>
    <xf numFmtId="208" fontId="2" fillId="0" borderId="0" xfId="0" applyNumberFormat="1" applyFont="1" applyFill="1" applyBorder="1" applyAlignment="1" applyProtection="1">
      <alignment horizontal="distributed" vertical="center"/>
      <protection/>
    </xf>
    <xf numFmtId="208" fontId="24" fillId="0" borderId="0" xfId="0" applyNumberFormat="1" applyFont="1" applyFill="1" applyBorder="1" applyAlignment="1">
      <alignment horizontal="distributed" vertical="center"/>
    </xf>
    <xf numFmtId="208" fontId="2" fillId="0" borderId="0" xfId="0" applyNumberFormat="1" applyFont="1" applyFill="1" applyBorder="1" applyAlignment="1" applyProtection="1">
      <alignment horizontal="right" vertical="center"/>
      <protection/>
    </xf>
    <xf numFmtId="208" fontId="7" fillId="0" borderId="0" xfId="0" applyNumberFormat="1" applyFont="1" applyFill="1" applyAlignment="1">
      <alignment horizontal="left" vertical="center"/>
    </xf>
    <xf numFmtId="208" fontId="2" fillId="0" borderId="0" xfId="0" applyNumberFormat="1" applyFont="1" applyFill="1" applyBorder="1" applyAlignment="1">
      <alignment/>
    </xf>
    <xf numFmtId="208" fontId="12" fillId="0" borderId="0" xfId="0" applyNumberFormat="1" applyFont="1" applyFill="1" applyAlignment="1">
      <alignment/>
    </xf>
    <xf numFmtId="0" fontId="14" fillId="0" borderId="19" xfId="0" applyFont="1" applyFill="1" applyBorder="1" applyAlignment="1">
      <alignment horizontal="right" vertical="top"/>
    </xf>
    <xf numFmtId="182" fontId="2" fillId="0" borderId="3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top"/>
      <protection locked="0"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center" vertical="top"/>
    </xf>
    <xf numFmtId="182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18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top"/>
    </xf>
    <xf numFmtId="41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63" applyFont="1" applyProtection="1">
      <alignment/>
      <protection/>
    </xf>
    <xf numFmtId="0" fontId="2" fillId="0" borderId="0" xfId="63" applyFont="1" applyProtection="1">
      <alignment/>
      <protection/>
    </xf>
    <xf numFmtId="0" fontId="2" fillId="0" borderId="0" xfId="63" applyFont="1" applyFill="1" applyProtection="1">
      <alignment/>
      <protection/>
    </xf>
    <xf numFmtId="0" fontId="2" fillId="0" borderId="0" xfId="63" applyFont="1" applyFill="1" applyAlignment="1" applyProtection="1">
      <alignment horizontal="right"/>
      <protection/>
    </xf>
    <xf numFmtId="0" fontId="2" fillId="0" borderId="0" xfId="63" applyFont="1" applyBorder="1" applyProtection="1">
      <alignment/>
      <protection/>
    </xf>
    <xf numFmtId="0" fontId="2" fillId="0" borderId="25" xfId="63" applyFont="1" applyBorder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 horizontal="center" vertical="center"/>
      <protection/>
    </xf>
    <xf numFmtId="0" fontId="2" fillId="0" borderId="0" xfId="63" applyFont="1" applyAlignment="1" applyProtection="1">
      <alignment horizontal="center" vertical="center"/>
      <protection/>
    </xf>
    <xf numFmtId="177" fontId="3" fillId="0" borderId="16" xfId="63" applyNumberFormat="1" applyFont="1" applyFill="1" applyBorder="1" applyAlignment="1" applyProtection="1">
      <alignment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Protection="1">
      <alignment/>
      <protection/>
    </xf>
    <xf numFmtId="0" fontId="2" fillId="0" borderId="21" xfId="63" applyFont="1" applyFill="1" applyBorder="1" applyAlignment="1" applyProtection="1">
      <alignment vertical="center"/>
      <protection/>
    </xf>
    <xf numFmtId="0" fontId="2" fillId="0" borderId="27" xfId="63" applyFont="1" applyFill="1" applyBorder="1" applyAlignment="1" applyProtection="1">
      <alignment vertical="center"/>
      <protection/>
    </xf>
    <xf numFmtId="177" fontId="2" fillId="0" borderId="12" xfId="63" applyNumberFormat="1" applyFont="1" applyFill="1" applyBorder="1" applyAlignment="1" applyProtection="1">
      <alignment/>
      <protection locked="0"/>
    </xf>
    <xf numFmtId="0" fontId="2" fillId="0" borderId="30" xfId="63" applyFont="1" applyBorder="1" applyAlignment="1" applyProtection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vertical="center"/>
      <protection/>
    </xf>
    <xf numFmtId="0" fontId="2" fillId="0" borderId="29" xfId="63" applyFont="1" applyBorder="1" applyAlignment="1" applyProtection="1">
      <alignment horizontal="center" vertical="center"/>
      <protection/>
    </xf>
    <xf numFmtId="0" fontId="2" fillId="0" borderId="12" xfId="63" applyFont="1" applyFill="1" applyBorder="1" applyAlignment="1" applyProtection="1">
      <alignment vertical="center"/>
      <protection/>
    </xf>
    <xf numFmtId="0" fontId="26" fillId="0" borderId="10" xfId="63" applyBorder="1" applyAlignment="1">
      <alignment horizontal="center" vertical="center"/>
      <protection/>
    </xf>
    <xf numFmtId="0" fontId="2" fillId="0" borderId="28" xfId="63" applyFont="1" applyFill="1" applyBorder="1" applyAlignment="1" applyProtection="1">
      <alignment horizontal="center" vertical="center"/>
      <protection/>
    </xf>
    <xf numFmtId="0" fontId="2" fillId="0" borderId="27" xfId="63" applyFont="1" applyBorder="1" applyAlignment="1" applyProtection="1">
      <alignment horizontal="center" vertical="center"/>
      <protection/>
    </xf>
    <xf numFmtId="0" fontId="2" fillId="0" borderId="36" xfId="63" applyFont="1" applyBorder="1" applyAlignment="1" applyProtection="1">
      <alignment horizontal="center" vertical="center"/>
      <protection/>
    </xf>
    <xf numFmtId="0" fontId="2" fillId="0" borderId="24" xfId="63" applyFont="1" applyBorder="1" applyAlignment="1" applyProtection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/>
      <protection/>
    </xf>
    <xf numFmtId="0" fontId="2" fillId="0" borderId="22" xfId="63" applyFont="1" applyFill="1" applyBorder="1" applyAlignment="1" applyProtection="1">
      <alignment vertical="center"/>
      <protection/>
    </xf>
    <xf numFmtId="0" fontId="2" fillId="0" borderId="24" xfId="63" applyFont="1" applyFill="1" applyBorder="1" applyAlignment="1" applyProtection="1">
      <alignment vertical="center"/>
      <protection/>
    </xf>
    <xf numFmtId="0" fontId="2" fillId="0" borderId="28" xfId="63" applyFont="1" applyBorder="1" applyAlignment="1" applyProtection="1">
      <alignment horizontal="center" vertical="center"/>
      <protection/>
    </xf>
    <xf numFmtId="0" fontId="2" fillId="0" borderId="24" xfId="63" applyFont="1" applyBorder="1" applyAlignment="1" applyProtection="1">
      <alignment horizontal="center" vertical="center" shrinkToFit="1"/>
      <protection/>
    </xf>
    <xf numFmtId="0" fontId="2" fillId="0" borderId="36" xfId="63" applyFont="1" applyBorder="1" applyProtection="1">
      <alignment/>
      <protection/>
    </xf>
    <xf numFmtId="0" fontId="2" fillId="0" borderId="13" xfId="63" applyFont="1" applyBorder="1" applyAlignment="1" applyProtection="1">
      <alignment horizontal="center" vertical="center"/>
      <protection/>
    </xf>
    <xf numFmtId="0" fontId="2" fillId="0" borderId="24" xfId="63" applyFont="1" applyFill="1" applyBorder="1" applyAlignment="1" applyProtection="1">
      <alignment horizontal="center" vertical="center"/>
      <protection/>
    </xf>
    <xf numFmtId="0" fontId="26" fillId="0" borderId="17" xfId="63" applyBorder="1" applyAlignment="1">
      <alignment horizontal="center" vertical="center"/>
      <protection/>
    </xf>
    <xf numFmtId="0" fontId="2" fillId="0" borderId="37" xfId="63" applyFont="1" applyBorder="1" applyAlignment="1" applyProtection="1">
      <alignment vertical="center"/>
      <protection/>
    </xf>
    <xf numFmtId="0" fontId="2" fillId="0" borderId="38" xfId="63" applyFont="1" applyBorder="1" applyAlignment="1" applyProtection="1">
      <alignment horizontal="centerContinuous" vertical="center"/>
      <protection/>
    </xf>
    <xf numFmtId="0" fontId="2" fillId="0" borderId="39" xfId="63" applyFont="1" applyBorder="1" applyAlignment="1" applyProtection="1">
      <alignment vertical="center"/>
      <protection/>
    </xf>
    <xf numFmtId="177" fontId="2" fillId="0" borderId="18" xfId="63" applyNumberFormat="1" applyFont="1" applyFill="1" applyBorder="1" applyAlignment="1" applyProtection="1">
      <alignment/>
      <protection/>
    </xf>
    <xf numFmtId="0" fontId="7" fillId="0" borderId="0" xfId="63" applyFont="1" applyAlignment="1" applyProtection="1">
      <alignment horizontal="left" vertical="center"/>
      <protection/>
    </xf>
    <xf numFmtId="0" fontId="7" fillId="0" borderId="0" xfId="63" applyFont="1" applyProtection="1">
      <alignment/>
      <protection/>
    </xf>
    <xf numFmtId="0" fontId="7" fillId="0" borderId="0" xfId="63" applyFont="1" applyFill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Continuous"/>
      <protection/>
    </xf>
    <xf numFmtId="0" fontId="2" fillId="0" borderId="27" xfId="0" applyFont="1" applyFill="1" applyBorder="1" applyAlignment="1">
      <alignment horizontal="centerContinuous"/>
    </xf>
    <xf numFmtId="176" fontId="2" fillId="0" borderId="21" xfId="0" applyNumberFormat="1" applyFont="1" applyFill="1" applyBorder="1" applyAlignment="1" applyProtection="1">
      <alignment vertical="center"/>
      <protection/>
    </xf>
    <xf numFmtId="176" fontId="3" fillId="0" borderId="21" xfId="0" applyNumberFormat="1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distributed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2" fillId="0" borderId="38" xfId="0" applyNumberFormat="1" applyFont="1" applyFill="1" applyBorder="1" applyAlignment="1" applyProtection="1">
      <alignment horizontal="right" vertical="center"/>
      <protection locked="0"/>
    </xf>
    <xf numFmtId="49" fontId="3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41" fontId="2" fillId="0" borderId="16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3" fillId="0" borderId="18" xfId="0" applyNumberFormat="1" applyFont="1" applyFill="1" applyBorder="1" applyAlignment="1" applyProtection="1">
      <alignment vertical="center"/>
      <protection/>
    </xf>
    <xf numFmtId="41" fontId="3" fillId="0" borderId="19" xfId="0" applyNumberFormat="1" applyFont="1" applyFill="1" applyBorder="1" applyAlignment="1" applyProtection="1">
      <alignment vertical="center"/>
      <protection/>
    </xf>
    <xf numFmtId="0" fontId="31" fillId="0" borderId="0" xfId="62" applyFont="1" applyFill="1" applyProtection="1">
      <alignment/>
      <protection/>
    </xf>
    <xf numFmtId="0" fontId="2" fillId="0" borderId="0" xfId="62" applyFont="1" applyFill="1" applyProtection="1">
      <alignment/>
      <protection/>
    </xf>
    <xf numFmtId="0" fontId="3" fillId="0" borderId="0" xfId="62" applyFont="1" applyFill="1" applyProtection="1">
      <alignment/>
      <protection/>
    </xf>
    <xf numFmtId="0" fontId="2" fillId="0" borderId="19" xfId="62" applyFont="1" applyFill="1" applyBorder="1" applyProtection="1">
      <alignment/>
      <protection/>
    </xf>
    <xf numFmtId="0" fontId="8" fillId="0" borderId="19" xfId="62" applyFont="1" applyFill="1" applyBorder="1" applyProtection="1">
      <alignment/>
      <protection/>
    </xf>
    <xf numFmtId="0" fontId="2" fillId="0" borderId="20" xfId="62" applyFont="1" applyFill="1" applyBorder="1" applyAlignment="1" applyProtection="1">
      <alignment horizontal="centerContinuous" vertical="center"/>
      <protection/>
    </xf>
    <xf numFmtId="0" fontId="2" fillId="0" borderId="0" xfId="62" applyFont="1" applyFill="1" applyBorder="1" applyAlignment="1" applyProtection="1">
      <alignment horizontal="centerContinuous" vertical="center"/>
      <protection/>
    </xf>
    <xf numFmtId="0" fontId="2" fillId="0" borderId="25" xfId="62" applyFont="1" applyFill="1" applyBorder="1" applyAlignment="1" applyProtection="1">
      <alignment horizontal="center" vertical="center"/>
      <protection/>
    </xf>
    <xf numFmtId="0" fontId="2" fillId="0" borderId="0" xfId="62" applyFont="1" applyFill="1" applyBorder="1" applyProtection="1">
      <alignment/>
      <protection/>
    </xf>
    <xf numFmtId="0" fontId="2" fillId="0" borderId="31" xfId="62" applyFont="1" applyBorder="1" applyAlignment="1">
      <alignment horizontal="distributed"/>
      <protection/>
    </xf>
    <xf numFmtId="0" fontId="14" fillId="0" borderId="31" xfId="62" applyFont="1" applyBorder="1" applyAlignment="1">
      <alignment horizontal="distributed"/>
      <protection/>
    </xf>
    <xf numFmtId="176" fontId="2" fillId="0" borderId="16" xfId="62" applyNumberFormat="1" applyFont="1" applyFill="1" applyBorder="1" applyAlignment="1" applyProtection="1">
      <alignment/>
      <protection locked="0"/>
    </xf>
    <xf numFmtId="0" fontId="2" fillId="0" borderId="0" xfId="62" applyFont="1" applyBorder="1" applyAlignment="1">
      <alignment horizontal="distributed"/>
      <protection/>
    </xf>
    <xf numFmtId="0" fontId="14" fillId="0" borderId="0" xfId="62" applyFont="1" applyBorder="1" applyAlignment="1">
      <alignment horizontal="distributed"/>
      <protection/>
    </xf>
    <xf numFmtId="0" fontId="2" fillId="33" borderId="0" xfId="62" applyFont="1" applyFill="1" applyProtection="1">
      <alignment/>
      <protection/>
    </xf>
    <xf numFmtId="0" fontId="14" fillId="0" borderId="0" xfId="62" applyFont="1" applyFill="1" applyBorder="1" applyAlignment="1" applyProtection="1">
      <alignment horizontal="distributed"/>
      <protection/>
    </xf>
    <xf numFmtId="0" fontId="2" fillId="0" borderId="0" xfId="62" applyFont="1" applyFill="1" applyBorder="1" applyAlignment="1" applyProtection="1">
      <alignment horizontal="distributed"/>
      <protection/>
    </xf>
    <xf numFmtId="0" fontId="2" fillId="0" borderId="0" xfId="62" applyFont="1" applyFill="1" applyBorder="1" applyAlignment="1" applyProtection="1">
      <alignment/>
      <protection/>
    </xf>
    <xf numFmtId="0" fontId="14" fillId="0" borderId="0" xfId="62" applyFont="1" applyFill="1" applyProtection="1">
      <alignment/>
      <protection/>
    </xf>
    <xf numFmtId="0" fontId="14" fillId="0" borderId="0" xfId="62" applyFont="1" applyFill="1" applyBorder="1" applyAlignment="1" applyProtection="1">
      <alignment/>
      <protection/>
    </xf>
    <xf numFmtId="0" fontId="19" fillId="0" borderId="0" xfId="62" applyFont="1" applyFill="1" applyBorder="1" applyAlignment="1" applyProtection="1">
      <alignment horizontal="distributed" wrapText="1"/>
      <protection/>
    </xf>
    <xf numFmtId="0" fontId="7" fillId="0" borderId="0" xfId="62" applyFont="1" applyFill="1" applyBorder="1" applyAlignment="1" applyProtection="1">
      <alignment horizontal="center"/>
      <protection/>
    </xf>
    <xf numFmtId="0" fontId="14" fillId="0" borderId="0" xfId="62" applyFont="1" applyFill="1" applyBorder="1" applyAlignment="1">
      <alignment horizontal="distributed"/>
      <protection/>
    </xf>
    <xf numFmtId="0" fontId="2" fillId="0" borderId="0" xfId="62" applyFont="1" applyFill="1" applyBorder="1" applyAlignment="1">
      <alignment horizontal="distributed"/>
      <protection/>
    </xf>
    <xf numFmtId="0" fontId="12" fillId="0" borderId="0" xfId="62" applyFont="1" applyFill="1" applyBorder="1" applyAlignment="1" applyProtection="1">
      <alignment horizontal="distributed"/>
      <protection/>
    </xf>
    <xf numFmtId="0" fontId="2" fillId="0" borderId="0" xfId="62" applyFont="1" applyFill="1" applyAlignment="1" applyProtection="1">
      <alignment vertical="center"/>
      <protection/>
    </xf>
    <xf numFmtId="0" fontId="14" fillId="0" borderId="19" xfId="62" applyFont="1" applyFill="1" applyBorder="1" applyAlignment="1" applyProtection="1">
      <alignment vertical="center"/>
      <protection/>
    </xf>
    <xf numFmtId="0" fontId="14" fillId="0" borderId="19" xfId="62" applyFont="1" applyFill="1" applyBorder="1" applyAlignment="1" applyProtection="1">
      <alignment horizontal="distributed" vertical="center"/>
      <protection/>
    </xf>
    <xf numFmtId="0" fontId="2" fillId="0" borderId="19" xfId="62" applyFont="1" applyFill="1" applyBorder="1" applyAlignment="1" applyProtection="1">
      <alignment horizontal="distributed" vertical="center"/>
      <protection/>
    </xf>
    <xf numFmtId="176" fontId="2" fillId="0" borderId="18" xfId="62" applyNumberFormat="1" applyFont="1" applyFill="1" applyBorder="1" applyAlignment="1" applyProtection="1">
      <alignment vertical="center"/>
      <protection locked="0"/>
    </xf>
    <xf numFmtId="0" fontId="32" fillId="0" borderId="20" xfId="62" applyFont="1" applyFill="1" applyBorder="1" applyAlignment="1" applyProtection="1">
      <alignment horizontal="left" vertical="center"/>
      <protection/>
    </xf>
    <xf numFmtId="0" fontId="12" fillId="0" borderId="20" xfId="62" applyFont="1" applyFill="1" applyBorder="1" applyAlignment="1" applyProtection="1">
      <alignment horizontal="left" vertical="center" shrinkToFit="1"/>
      <protection/>
    </xf>
    <xf numFmtId="0" fontId="7" fillId="0" borderId="0" xfId="62" applyFont="1" applyFill="1" applyAlignment="1" applyProtection="1">
      <alignment horizontal="left" vertical="center"/>
      <protection/>
    </xf>
    <xf numFmtId="0" fontId="7" fillId="0" borderId="0" xfId="62" applyFont="1" applyProtection="1">
      <alignment/>
      <protection/>
    </xf>
    <xf numFmtId="0" fontId="7" fillId="0" borderId="0" xfId="62" applyFont="1" applyFill="1" applyBorder="1" applyAlignment="1" applyProtection="1">
      <alignment horizontal="right"/>
      <protection/>
    </xf>
    <xf numFmtId="0" fontId="2" fillId="0" borderId="0" xfId="62" applyFo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2" fillId="0" borderId="19" xfId="0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184" fontId="2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12" fillId="0" borderId="19" xfId="0" applyFont="1" applyFill="1" applyBorder="1" applyAlignment="1" applyProtection="1">
      <alignment horizontal="distributed" vertical="center" shrinkToFit="1"/>
      <protection/>
    </xf>
    <xf numFmtId="184" fontId="2" fillId="0" borderId="1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vertical="top" wrapText="1"/>
      <protection/>
    </xf>
    <xf numFmtId="0" fontId="35" fillId="0" borderId="0" xfId="0" applyFont="1" applyFill="1" applyAlignment="1" applyProtection="1">
      <alignment horizontal="right"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 vertical="top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41" fontId="11" fillId="0" borderId="19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82" fontId="3" fillId="0" borderId="0" xfId="0" applyNumberFormat="1" applyFont="1" applyFill="1" applyBorder="1" applyAlignment="1" applyProtection="1">
      <alignment horizontal="right" vertical="top"/>
      <protection locked="0"/>
    </xf>
    <xf numFmtId="18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19" fillId="0" borderId="34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top"/>
    </xf>
    <xf numFmtId="184" fontId="7" fillId="0" borderId="16" xfId="0" applyNumberFormat="1" applyFont="1" applyFill="1" applyBorder="1" applyAlignment="1" applyProtection="1">
      <alignment vertical="top"/>
      <protection locked="0"/>
    </xf>
    <xf numFmtId="184" fontId="7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right" vertical="top"/>
    </xf>
    <xf numFmtId="0" fontId="11" fillId="0" borderId="19" xfId="0" applyFont="1" applyFill="1" applyBorder="1" applyAlignment="1">
      <alignment horizontal="center" vertical="top"/>
    </xf>
    <xf numFmtId="184" fontId="11" fillId="0" borderId="18" xfId="0" applyNumberFormat="1" applyFont="1" applyFill="1" applyBorder="1" applyAlignment="1" applyProtection="1">
      <alignment vertical="top"/>
      <protection locked="0"/>
    </xf>
    <xf numFmtId="184" fontId="11" fillId="0" borderId="19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right" vertical="top"/>
    </xf>
    <xf numFmtId="184" fontId="37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6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0" fontId="2" fillId="0" borderId="19" xfId="61" applyFont="1" applyBorder="1" applyAlignment="1">
      <alignment/>
      <protection/>
    </xf>
    <xf numFmtId="0" fontId="2" fillId="0" borderId="19" xfId="61" applyFont="1" applyFill="1" applyBorder="1" applyAlignment="1">
      <alignment horizontal="right" vertical="top"/>
      <protection/>
    </xf>
    <xf numFmtId="0" fontId="2" fillId="0" borderId="34" xfId="61" applyFont="1" applyBorder="1" applyAlignment="1">
      <alignment horizontal="centerContinuous" vertical="center"/>
      <protection/>
    </xf>
    <xf numFmtId="0" fontId="2" fillId="0" borderId="34" xfId="61" applyFont="1" applyFill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41" fontId="2" fillId="0" borderId="16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41" fontId="3" fillId="0" borderId="18" xfId="61" applyNumberFormat="1" applyFont="1" applyFill="1" applyBorder="1" applyAlignment="1">
      <alignment vertical="center"/>
      <protection/>
    </xf>
    <xf numFmtId="41" fontId="3" fillId="0" borderId="19" xfId="61" applyNumberFormat="1" applyFont="1" applyFill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7" fillId="0" borderId="0" xfId="61" applyFont="1" applyFill="1" applyBorder="1" applyAlignment="1">
      <alignment horizontal="left"/>
      <protection/>
    </xf>
    <xf numFmtId="0" fontId="7" fillId="0" borderId="0" xfId="61" applyFont="1" applyBorder="1" applyAlignment="1">
      <alignment/>
      <protection/>
    </xf>
    <xf numFmtId="0" fontId="39" fillId="0" borderId="0" xfId="0" applyFont="1" applyAlignment="1">
      <alignment/>
    </xf>
    <xf numFmtId="0" fontId="2" fillId="0" borderId="19" xfId="0" applyFont="1" applyBorder="1" applyAlignment="1">
      <alignment horizontal="right"/>
    </xf>
    <xf numFmtId="0" fontId="2" fillId="0" borderId="25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184" fontId="2" fillId="0" borderId="16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35" xfId="61" applyFont="1" applyBorder="1" applyAlignment="1">
      <alignment horizontal="center" vertical="center" wrapText="1"/>
      <protection/>
    </xf>
    <xf numFmtId="0" fontId="19" fillId="0" borderId="4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14" fillId="0" borderId="19" xfId="0" applyFont="1" applyFill="1" applyBorder="1" applyAlignment="1" applyProtection="1">
      <alignment horizontal="distributed" vertical="center" wrapText="1"/>
      <protection/>
    </xf>
    <xf numFmtId="0" fontId="14" fillId="0" borderId="31" xfId="0" applyFont="1" applyFill="1" applyBorder="1" applyAlignment="1" applyProtection="1">
      <alignment horizontal="distributed" vertical="center"/>
      <protection/>
    </xf>
    <xf numFmtId="0" fontId="14" fillId="0" borderId="31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62" applyFont="1" applyFill="1" applyBorder="1" applyAlignment="1" applyProtection="1">
      <alignment horizontal="distributed"/>
      <protection/>
    </xf>
    <xf numFmtId="0" fontId="14" fillId="0" borderId="0" xfId="62" applyFont="1" applyFill="1" applyBorder="1" applyAlignment="1">
      <alignment horizontal="distributed"/>
      <protection/>
    </xf>
    <xf numFmtId="0" fontId="14" fillId="0" borderId="31" xfId="62" applyFont="1" applyFill="1" applyBorder="1" applyAlignment="1" applyProtection="1">
      <alignment horizontal="distributed"/>
      <protection/>
    </xf>
    <xf numFmtId="0" fontId="14" fillId="0" borderId="31" xfId="62" applyFont="1" applyBorder="1" applyAlignment="1">
      <alignment horizontal="distributed"/>
      <protection/>
    </xf>
    <xf numFmtId="0" fontId="14" fillId="0" borderId="0" xfId="62" applyFont="1" applyBorder="1" applyAlignment="1">
      <alignment horizontal="distributed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ont="1" applyAlignment="1">
      <alignment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24" xfId="0" applyFont="1" applyFill="1" applyBorder="1" applyAlignment="1" applyProtection="1">
      <alignment horizontal="center" vertical="center" textRotation="255"/>
      <protection/>
    </xf>
    <xf numFmtId="0" fontId="2" fillId="0" borderId="28" xfId="0" applyFont="1" applyFill="1" applyBorder="1" applyAlignment="1" applyProtection="1">
      <alignment horizontal="center" vertical="center" textRotation="255" wrapText="1"/>
      <protection/>
    </xf>
    <xf numFmtId="0" fontId="2" fillId="0" borderId="36" xfId="0" applyFont="1" applyFill="1" applyBorder="1" applyAlignment="1" applyProtection="1">
      <alignment horizontal="center" vertical="center" textRotation="255"/>
      <protection/>
    </xf>
    <xf numFmtId="0" fontId="2" fillId="0" borderId="13" xfId="0" applyFont="1" applyFill="1" applyBorder="1" applyAlignment="1" applyProtection="1">
      <alignment horizontal="center" vertical="center" textRotation="255"/>
      <protection/>
    </xf>
    <xf numFmtId="0" fontId="2" fillId="0" borderId="28" xfId="63" applyFont="1" applyBorder="1" applyAlignment="1" applyProtection="1">
      <alignment horizontal="center" vertical="center"/>
      <protection/>
    </xf>
    <xf numFmtId="0" fontId="2" fillId="0" borderId="36" xfId="63" applyFont="1" applyBorder="1" applyAlignment="1" applyProtection="1">
      <alignment horizontal="center" vertical="center"/>
      <protection/>
    </xf>
    <xf numFmtId="0" fontId="2" fillId="0" borderId="13" xfId="63" applyFont="1" applyBorder="1" applyAlignment="1" applyProtection="1">
      <alignment horizontal="center" vertical="center"/>
      <protection/>
    </xf>
    <xf numFmtId="0" fontId="2" fillId="0" borderId="15" xfId="63" applyFont="1" applyBorder="1" applyAlignment="1" applyProtection="1">
      <alignment horizontal="center" vertical="center"/>
      <protection/>
    </xf>
    <xf numFmtId="0" fontId="2" fillId="0" borderId="26" xfId="63" applyFont="1" applyBorder="1" applyAlignment="1" applyProtection="1">
      <alignment horizontal="center" vertical="center"/>
      <protection/>
    </xf>
    <xf numFmtId="0" fontId="2" fillId="0" borderId="25" xfId="63" applyFont="1" applyFill="1" applyBorder="1" applyAlignment="1" applyProtection="1">
      <alignment horizontal="center" vertical="center"/>
      <protection/>
    </xf>
    <xf numFmtId="0" fontId="2" fillId="0" borderId="26" xfId="63" applyFont="1" applyFill="1" applyBorder="1" applyAlignment="1" applyProtection="1">
      <alignment horizontal="center" vertical="center"/>
      <protection/>
    </xf>
    <xf numFmtId="0" fontId="3" fillId="0" borderId="21" xfId="63" applyFont="1" applyBorder="1" applyAlignment="1" applyProtection="1">
      <alignment horizontal="center" vertical="center"/>
      <protection/>
    </xf>
    <xf numFmtId="0" fontId="3" fillId="0" borderId="27" xfId="63" applyFont="1" applyBorder="1" applyAlignment="1" applyProtection="1">
      <alignment horizontal="center" vertical="center"/>
      <protection/>
    </xf>
    <xf numFmtId="0" fontId="2" fillId="0" borderId="12" xfId="63" applyFont="1" applyBorder="1" applyAlignment="1" applyProtection="1">
      <alignment horizontal="center" vertical="center"/>
      <protection/>
    </xf>
    <xf numFmtId="0" fontId="2" fillId="0" borderId="21" xfId="63" applyFont="1" applyBorder="1" applyAlignment="1" applyProtection="1">
      <alignment horizontal="center" vertical="center"/>
      <protection/>
    </xf>
    <xf numFmtId="0" fontId="2" fillId="0" borderId="27" xfId="63" applyFont="1" applyBorder="1" applyAlignment="1" applyProtection="1">
      <alignment horizontal="center" vertical="center"/>
      <protection/>
    </xf>
    <xf numFmtId="0" fontId="2" fillId="0" borderId="16" xfId="63" applyFont="1" applyBorder="1" applyAlignment="1" applyProtection="1">
      <alignment horizontal="center" vertical="center"/>
      <protection/>
    </xf>
    <xf numFmtId="0" fontId="2" fillId="0" borderId="31" xfId="63" applyFont="1" applyBorder="1" applyAlignment="1" applyProtection="1">
      <alignment horizontal="center" vertical="center"/>
      <protection/>
    </xf>
    <xf numFmtId="0" fontId="2" fillId="0" borderId="29" xfId="63" applyFont="1" applyBorder="1" applyAlignment="1" applyProtection="1">
      <alignment horizontal="center" vertical="center"/>
      <protection/>
    </xf>
    <xf numFmtId="0" fontId="2" fillId="0" borderId="0" xfId="63" applyFont="1" applyBorder="1" applyAlignment="1" applyProtection="1">
      <alignment horizontal="center" vertical="center"/>
      <protection/>
    </xf>
    <xf numFmtId="0" fontId="2" fillId="0" borderId="10" xfId="63" applyFont="1" applyBorder="1" applyAlignment="1" applyProtection="1">
      <alignment horizontal="center" vertical="center"/>
      <protection/>
    </xf>
    <xf numFmtId="0" fontId="2" fillId="0" borderId="30" xfId="63" applyFont="1" applyBorder="1" applyAlignment="1" applyProtection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 vertical="center"/>
      <protection/>
    </xf>
    <xf numFmtId="0" fontId="26" fillId="0" borderId="24" xfId="63" applyBorder="1" applyAlignment="1">
      <alignment horizontal="center" vertical="center"/>
      <protection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208" fontId="2" fillId="0" borderId="16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Alignment="1" applyProtection="1">
      <alignment horizontal="right" vertical="center"/>
      <protection/>
    </xf>
    <xf numFmtId="208" fontId="14" fillId="0" borderId="0" xfId="0" applyNumberFormat="1" applyFont="1" applyFill="1" applyAlignment="1">
      <alignment horizontal="left" vertical="center" wrapText="1"/>
    </xf>
    <xf numFmtId="208" fontId="14" fillId="0" borderId="0" xfId="0" applyNumberFormat="1" applyFont="1" applyFill="1" applyAlignment="1">
      <alignment horizontal="left" vertical="center"/>
    </xf>
    <xf numFmtId="208" fontId="25" fillId="0" borderId="20" xfId="0" applyNumberFormat="1" applyFont="1" applyFill="1" applyBorder="1" applyAlignment="1">
      <alignment horizontal="left" vertical="center" wrapText="1"/>
    </xf>
    <xf numFmtId="208" fontId="25" fillId="0" borderId="20" xfId="0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1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distributed" vertical="top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0" xfId="0" applyFont="1" applyBorder="1" applyAlignment="1">
      <alignment horizontal="distributed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11" fillId="0" borderId="31" xfId="0" applyFont="1" applyFill="1" applyBorder="1" applyAlignment="1" applyProtection="1">
      <alignment horizontal="distributed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02" xfId="61"/>
    <cellStyle name="標準_1406" xfId="62"/>
    <cellStyle name="標準_1409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19050</xdr:rowOff>
    </xdr:from>
    <xdr:to>
      <xdr:col>2</xdr:col>
      <xdr:colOff>57150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33600" y="8172450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57150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33600" y="3705225"/>
          <a:ext cx="571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14825" y="3476625"/>
          <a:ext cx="0" cy="3905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14825" y="34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314825" y="34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14825" y="34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14825" y="342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19050</xdr:rowOff>
    </xdr:from>
    <xdr:to>
      <xdr:col>3</xdr:col>
      <xdr:colOff>66675</xdr:colOff>
      <xdr:row>20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181225" y="4362450"/>
          <a:ext cx="571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showGridLines="0" zoomScalePageLayoutView="0" workbookViewId="0" topLeftCell="C1">
      <selection activeCell="A1" sqref="A1"/>
    </sheetView>
  </sheetViews>
  <sheetFormatPr defaultColWidth="9.00390625" defaultRowHeight="13.5"/>
  <cols>
    <col min="1" max="1" width="3.625" style="54" customWidth="1"/>
    <col min="2" max="2" width="10.00390625" style="54" customWidth="1"/>
    <col min="3" max="3" width="7.25390625" style="54" customWidth="1"/>
    <col min="4" max="4" width="8.875" style="54" customWidth="1"/>
    <col min="5" max="13" width="7.25390625" style="54" customWidth="1"/>
    <col min="14" max="16384" width="9.00390625" style="54" customWidth="1"/>
  </cols>
  <sheetData>
    <row r="1" ht="18.75">
      <c r="B1" s="619" t="s">
        <v>581</v>
      </c>
    </row>
    <row r="2" ht="13.5" customHeight="1">
      <c r="B2" s="619"/>
    </row>
    <row r="3" ht="13.5" customHeight="1">
      <c r="B3" s="83" t="s">
        <v>582</v>
      </c>
    </row>
    <row r="4" spans="8:13" ht="18.75" customHeight="1" thickBot="1">
      <c r="H4" s="620"/>
      <c r="I4" s="567"/>
      <c r="J4" s="567"/>
      <c r="K4" s="567"/>
      <c r="L4" s="567"/>
      <c r="M4" s="620" t="s">
        <v>39</v>
      </c>
    </row>
    <row r="5" spans="2:13" ht="15" customHeight="1">
      <c r="B5" s="646" t="s">
        <v>133</v>
      </c>
      <c r="C5" s="644" t="s">
        <v>583</v>
      </c>
      <c r="D5" s="645"/>
      <c r="E5" s="621" t="s">
        <v>584</v>
      </c>
      <c r="F5" s="304"/>
      <c r="G5" s="305"/>
      <c r="H5" s="634" t="s">
        <v>585</v>
      </c>
      <c r="I5" s="637" t="s">
        <v>586</v>
      </c>
      <c r="J5" s="641" t="s">
        <v>597</v>
      </c>
      <c r="K5" s="642"/>
      <c r="L5" s="649" t="s">
        <v>587</v>
      </c>
      <c r="M5" s="631" t="s">
        <v>588</v>
      </c>
    </row>
    <row r="6" spans="2:13" ht="15" customHeight="1">
      <c r="B6" s="647"/>
      <c r="C6" s="643" t="s">
        <v>352</v>
      </c>
      <c r="D6" s="643" t="s">
        <v>589</v>
      </c>
      <c r="E6" s="622" t="s">
        <v>590</v>
      </c>
      <c r="F6" s="623"/>
      <c r="G6" s="643" t="s">
        <v>589</v>
      </c>
      <c r="H6" s="635"/>
      <c r="I6" s="638"/>
      <c r="J6" s="643" t="s">
        <v>591</v>
      </c>
      <c r="K6" s="640" t="s">
        <v>592</v>
      </c>
      <c r="L6" s="650"/>
      <c r="M6" s="632"/>
    </row>
    <row r="7" spans="2:13" ht="15" customHeight="1">
      <c r="B7" s="648"/>
      <c r="C7" s="639"/>
      <c r="D7" s="639"/>
      <c r="E7" s="624" t="s">
        <v>593</v>
      </c>
      <c r="F7" s="624" t="s">
        <v>594</v>
      </c>
      <c r="G7" s="639"/>
      <c r="H7" s="636"/>
      <c r="I7" s="639"/>
      <c r="J7" s="639"/>
      <c r="K7" s="636"/>
      <c r="L7" s="651"/>
      <c r="M7" s="633"/>
    </row>
    <row r="8" spans="2:13" s="22" customFormat="1" ht="15" customHeight="1">
      <c r="B8" s="177" t="s">
        <v>595</v>
      </c>
      <c r="C8" s="625">
        <v>35</v>
      </c>
      <c r="D8" s="626">
        <v>7973</v>
      </c>
      <c r="E8" s="626">
        <v>33</v>
      </c>
      <c r="F8" s="626">
        <v>337</v>
      </c>
      <c r="G8" s="626">
        <v>311</v>
      </c>
      <c r="H8" s="626">
        <v>329</v>
      </c>
      <c r="I8" s="626">
        <v>18</v>
      </c>
      <c r="J8" s="626">
        <v>302</v>
      </c>
      <c r="K8" s="626">
        <v>153</v>
      </c>
      <c r="L8" s="626">
        <v>146</v>
      </c>
      <c r="M8" s="626">
        <v>99</v>
      </c>
    </row>
    <row r="9" spans="2:13" s="21" customFormat="1" ht="15" customHeight="1">
      <c r="B9" s="177">
        <v>17</v>
      </c>
      <c r="C9" s="625">
        <v>35</v>
      </c>
      <c r="D9" s="626">
        <v>7942</v>
      </c>
      <c r="E9" s="626">
        <v>32</v>
      </c>
      <c r="F9" s="626">
        <v>340</v>
      </c>
      <c r="G9" s="626">
        <v>292</v>
      </c>
      <c r="H9" s="626">
        <v>333</v>
      </c>
      <c r="I9" s="626">
        <v>18</v>
      </c>
      <c r="J9" s="626">
        <v>230</v>
      </c>
      <c r="K9" s="626">
        <v>114</v>
      </c>
      <c r="L9" s="626">
        <v>133</v>
      </c>
      <c r="M9" s="626">
        <v>91</v>
      </c>
    </row>
    <row r="10" spans="2:13" s="21" customFormat="1" ht="15" customHeight="1">
      <c r="B10" s="177">
        <v>18</v>
      </c>
      <c r="C10" s="625">
        <v>35</v>
      </c>
      <c r="D10" s="626">
        <v>7897</v>
      </c>
      <c r="E10" s="626">
        <v>29</v>
      </c>
      <c r="F10" s="626">
        <v>345</v>
      </c>
      <c r="G10" s="626">
        <v>277</v>
      </c>
      <c r="H10" s="626">
        <v>332</v>
      </c>
      <c r="I10" s="626">
        <v>19</v>
      </c>
      <c r="J10" s="626">
        <v>245</v>
      </c>
      <c r="K10" s="626">
        <v>134</v>
      </c>
      <c r="L10" s="626">
        <v>140</v>
      </c>
      <c r="M10" s="626">
        <v>91</v>
      </c>
    </row>
    <row r="11" spans="2:13" s="21" customFormat="1" ht="15" customHeight="1">
      <c r="B11" s="177">
        <v>19</v>
      </c>
      <c r="C11" s="625">
        <v>35</v>
      </c>
      <c r="D11" s="626">
        <v>7856</v>
      </c>
      <c r="E11" s="626">
        <v>27</v>
      </c>
      <c r="F11" s="626">
        <v>353</v>
      </c>
      <c r="G11" s="626">
        <v>270</v>
      </c>
      <c r="H11" s="626">
        <v>338</v>
      </c>
      <c r="I11" s="626">
        <v>19</v>
      </c>
      <c r="J11" s="626">
        <v>253</v>
      </c>
      <c r="K11" s="626">
        <v>158</v>
      </c>
      <c r="L11" s="626">
        <v>154</v>
      </c>
      <c r="M11" s="626">
        <v>96</v>
      </c>
    </row>
    <row r="12" spans="2:13" s="6" customFormat="1" ht="15" customHeight="1" thickBot="1">
      <c r="B12" s="185">
        <v>20</v>
      </c>
      <c r="C12" s="627">
        <v>35</v>
      </c>
      <c r="D12" s="628">
        <v>7807</v>
      </c>
      <c r="E12" s="628">
        <v>27</v>
      </c>
      <c r="F12" s="628">
        <v>360</v>
      </c>
      <c r="G12" s="628">
        <v>270</v>
      </c>
      <c r="H12" s="628">
        <v>338</v>
      </c>
      <c r="I12" s="628">
        <v>18</v>
      </c>
      <c r="J12" s="628">
        <v>259</v>
      </c>
      <c r="K12" s="628">
        <v>174</v>
      </c>
      <c r="L12" s="628">
        <v>164</v>
      </c>
      <c r="M12" s="628">
        <v>100</v>
      </c>
    </row>
    <row r="13" spans="2:13" s="21" customFormat="1" ht="15" customHeight="1">
      <c r="B13" s="629" t="s">
        <v>596</v>
      </c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</row>
    <row r="14" spans="2:8" ht="13.5" customHeight="1">
      <c r="B14" s="630" t="s">
        <v>446</v>
      </c>
      <c r="C14" s="82"/>
      <c r="D14" s="82"/>
      <c r="E14" s="82"/>
      <c r="H14" s="428"/>
    </row>
    <row r="22" ht="10.5" customHeight="1"/>
    <row r="37" ht="13.5" customHeight="1"/>
    <row r="38" ht="13.5">
      <c r="B38" s="2"/>
    </row>
  </sheetData>
  <sheetProtection/>
  <mergeCells count="12">
    <mergeCell ref="G6:G7"/>
    <mergeCell ref="C5:D5"/>
    <mergeCell ref="B5:B7"/>
    <mergeCell ref="C6:C7"/>
    <mergeCell ref="D6:D7"/>
    <mergeCell ref="L5:L7"/>
    <mergeCell ref="M5:M7"/>
    <mergeCell ref="H5:H7"/>
    <mergeCell ref="I5:I7"/>
    <mergeCell ref="K6:K7"/>
    <mergeCell ref="J5:K5"/>
    <mergeCell ref="J6:J7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10"/>
  <sheetViews>
    <sheetView showGridLines="0" zoomScalePageLayoutView="0" workbookViewId="0" topLeftCell="A1">
      <selection activeCell="B42" sqref="B42"/>
    </sheetView>
  </sheetViews>
  <sheetFormatPr defaultColWidth="9.00390625" defaultRowHeight="13.5" customHeight="1"/>
  <cols>
    <col min="1" max="1" width="3.625" style="54" customWidth="1"/>
    <col min="2" max="2" width="21.625" style="54" customWidth="1"/>
    <col min="3" max="3" width="1.25" style="54" customWidth="1"/>
    <col min="4" max="8" width="13.625" style="54" customWidth="1"/>
    <col min="9" max="16384" width="9.00390625" style="54" customWidth="1"/>
  </cols>
  <sheetData>
    <row r="3" spans="2:3" ht="13.5" customHeight="1">
      <c r="B3" s="83" t="s">
        <v>358</v>
      </c>
      <c r="C3" s="83"/>
    </row>
    <row r="4" spans="4:8" ht="15" customHeight="1" thickBot="1">
      <c r="D4" s="428"/>
      <c r="E4" s="428"/>
      <c r="F4" s="428"/>
      <c r="G4" s="428"/>
      <c r="H4" s="428" t="s">
        <v>359</v>
      </c>
    </row>
    <row r="5" spans="2:8" ht="18" customHeight="1">
      <c r="B5" s="429" t="s">
        <v>360</v>
      </c>
      <c r="C5" s="305"/>
      <c r="D5" s="430" t="s">
        <v>7</v>
      </c>
      <c r="E5" s="430">
        <v>17</v>
      </c>
      <c r="F5" s="431">
        <v>18</v>
      </c>
      <c r="G5" s="431">
        <v>19</v>
      </c>
      <c r="H5" s="432">
        <v>20</v>
      </c>
    </row>
    <row r="6" spans="2:8" ht="24.75" customHeight="1">
      <c r="B6" s="433" t="s">
        <v>361</v>
      </c>
      <c r="C6" s="434"/>
      <c r="D6" s="435">
        <v>28016</v>
      </c>
      <c r="E6" s="435">
        <v>33809</v>
      </c>
      <c r="F6" s="435">
        <v>36644</v>
      </c>
      <c r="G6" s="436">
        <v>37922</v>
      </c>
      <c r="H6" s="437">
        <v>38693</v>
      </c>
    </row>
    <row r="7" spans="2:8" s="78" customFormat="1" ht="21" customHeight="1">
      <c r="B7" s="438" t="s">
        <v>362</v>
      </c>
      <c r="C7" s="439"/>
      <c r="D7" s="435">
        <v>24504</v>
      </c>
      <c r="E7" s="435">
        <v>25357</v>
      </c>
      <c r="F7" s="435">
        <v>29257</v>
      </c>
      <c r="G7" s="436">
        <v>33584</v>
      </c>
      <c r="H7" s="437">
        <v>33740</v>
      </c>
    </row>
    <row r="8" spans="2:8" s="75" customFormat="1" ht="24.75" customHeight="1" thickBot="1">
      <c r="B8" s="440" t="s">
        <v>363</v>
      </c>
      <c r="C8" s="441"/>
      <c r="D8" s="442">
        <v>0</v>
      </c>
      <c r="E8" s="442">
        <v>0</v>
      </c>
      <c r="F8" s="442">
        <v>0</v>
      </c>
      <c r="G8" s="443" t="s">
        <v>300</v>
      </c>
      <c r="H8" s="444" t="s">
        <v>367</v>
      </c>
    </row>
    <row r="9" s="78" customFormat="1" ht="14.25" customHeight="1">
      <c r="B9" s="77" t="s">
        <v>365</v>
      </c>
    </row>
    <row r="10" spans="2:7" ht="14.25" customHeight="1">
      <c r="B10" s="80" t="s">
        <v>366</v>
      </c>
      <c r="C10" s="82"/>
      <c r="D10" s="445"/>
      <c r="E10" s="428"/>
      <c r="F10" s="428"/>
      <c r="G10" s="428"/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Y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0.625" style="2" customWidth="1"/>
    <col min="3" max="5" width="8.00390625" style="2" customWidth="1"/>
    <col min="6" max="6" width="8.875" style="2" customWidth="1"/>
    <col min="7" max="10" width="8.00390625" style="2" customWidth="1"/>
    <col min="11" max="12" width="7.75390625" style="2" customWidth="1"/>
    <col min="13" max="13" width="0.6171875" style="2" customWidth="1"/>
    <col min="14" max="14" width="10.625" style="2" customWidth="1"/>
    <col min="15" max="15" width="11.375" style="2" customWidth="1"/>
    <col min="16" max="21" width="11.50390625" style="2" customWidth="1"/>
    <col min="22" max="16384" width="9.00390625" style="2" customWidth="1"/>
  </cols>
  <sheetData>
    <row r="2" ht="13.5" customHeight="1">
      <c r="K2" s="297"/>
    </row>
    <row r="3" spans="2:14" ht="13.5" customHeight="1">
      <c r="B3" s="319" t="s">
        <v>338</v>
      </c>
      <c r="C3" s="319"/>
      <c r="D3" s="319"/>
      <c r="E3" s="319"/>
      <c r="F3" s="319"/>
      <c r="G3" s="319"/>
      <c r="H3" s="319"/>
      <c r="L3" s="54"/>
      <c r="M3" s="53"/>
      <c r="N3" s="319"/>
    </row>
    <row r="4" spans="12:20" ht="15" customHeight="1" thickBot="1">
      <c r="L4" s="413" t="s">
        <v>39</v>
      </c>
      <c r="M4" s="194"/>
      <c r="P4" s="320"/>
      <c r="Q4" s="320"/>
      <c r="R4" s="320"/>
      <c r="S4" s="320"/>
      <c r="T4" s="320"/>
    </row>
    <row r="5" spans="2:21" ht="18" customHeight="1">
      <c r="B5" s="735" t="s">
        <v>133</v>
      </c>
      <c r="C5" s="731" t="s">
        <v>339</v>
      </c>
      <c r="D5" s="731"/>
      <c r="E5" s="731" t="s">
        <v>357</v>
      </c>
      <c r="F5" s="731"/>
      <c r="G5" s="737" t="s">
        <v>340</v>
      </c>
      <c r="H5" s="729" t="s">
        <v>341</v>
      </c>
      <c r="I5" s="731" t="s">
        <v>342</v>
      </c>
      <c r="J5" s="731" t="s">
        <v>343</v>
      </c>
      <c r="K5" s="733" t="s">
        <v>344</v>
      </c>
      <c r="L5" s="734"/>
      <c r="M5" s="335"/>
      <c r="N5" s="735" t="s">
        <v>133</v>
      </c>
      <c r="O5" s="731" t="s">
        <v>345</v>
      </c>
      <c r="P5" s="737" t="s">
        <v>346</v>
      </c>
      <c r="Q5" s="739" t="s">
        <v>347</v>
      </c>
      <c r="R5" s="739" t="s">
        <v>348</v>
      </c>
      <c r="S5" s="739" t="s">
        <v>349</v>
      </c>
      <c r="T5" s="739" t="s">
        <v>350</v>
      </c>
      <c r="U5" s="740" t="s">
        <v>351</v>
      </c>
    </row>
    <row r="6" spans="2:21" ht="30" customHeight="1">
      <c r="B6" s="736"/>
      <c r="C6" s="176" t="s">
        <v>352</v>
      </c>
      <c r="D6" s="176" t="s">
        <v>353</v>
      </c>
      <c r="E6" s="176" t="s">
        <v>352</v>
      </c>
      <c r="F6" s="176" t="s">
        <v>353</v>
      </c>
      <c r="G6" s="738"/>
      <c r="H6" s="730"/>
      <c r="I6" s="732"/>
      <c r="J6" s="732"/>
      <c r="K6" s="315"/>
      <c r="L6" s="299" t="s">
        <v>354</v>
      </c>
      <c r="M6" s="335"/>
      <c r="N6" s="736"/>
      <c r="O6" s="732"/>
      <c r="P6" s="738"/>
      <c r="Q6" s="738"/>
      <c r="R6" s="738"/>
      <c r="S6" s="738"/>
      <c r="T6" s="738"/>
      <c r="U6" s="741"/>
    </row>
    <row r="7" spans="2:21" s="334" customFormat="1" ht="17.25" customHeight="1">
      <c r="B7" s="329" t="s">
        <v>185</v>
      </c>
      <c r="C7" s="414">
        <v>73</v>
      </c>
      <c r="D7" s="415">
        <v>1372</v>
      </c>
      <c r="E7" s="415">
        <v>22</v>
      </c>
      <c r="F7" s="415">
        <v>1229</v>
      </c>
      <c r="G7" s="415">
        <v>8</v>
      </c>
      <c r="H7" s="415">
        <v>64</v>
      </c>
      <c r="I7" s="415">
        <v>554</v>
      </c>
      <c r="J7" s="415">
        <v>806</v>
      </c>
      <c r="K7" s="415">
        <v>640</v>
      </c>
      <c r="L7" s="415">
        <v>395</v>
      </c>
      <c r="M7" s="416"/>
      <c r="N7" s="329" t="s">
        <v>185</v>
      </c>
      <c r="O7" s="417">
        <v>99</v>
      </c>
      <c r="P7" s="415">
        <v>37</v>
      </c>
      <c r="Q7" s="415">
        <v>1064</v>
      </c>
      <c r="R7" s="415">
        <v>39</v>
      </c>
      <c r="S7" s="415">
        <v>1037</v>
      </c>
      <c r="T7" s="415">
        <v>139</v>
      </c>
      <c r="U7" s="415">
        <v>101</v>
      </c>
    </row>
    <row r="8" spans="2:21" s="344" customFormat="1" ht="18" customHeight="1">
      <c r="B8" s="329">
        <v>19</v>
      </c>
      <c r="C8" s="417">
        <v>70</v>
      </c>
      <c r="D8" s="415">
        <v>1323</v>
      </c>
      <c r="E8" s="415">
        <v>26</v>
      </c>
      <c r="F8" s="415">
        <v>1593</v>
      </c>
      <c r="G8" s="415">
        <v>8</v>
      </c>
      <c r="H8" s="415">
        <v>63</v>
      </c>
      <c r="I8" s="415">
        <v>553</v>
      </c>
      <c r="J8" s="415">
        <v>809</v>
      </c>
      <c r="K8" s="415">
        <v>629</v>
      </c>
      <c r="L8" s="415">
        <v>389</v>
      </c>
      <c r="M8" s="416"/>
      <c r="N8" s="329">
        <v>19</v>
      </c>
      <c r="O8" s="417">
        <v>96</v>
      </c>
      <c r="P8" s="415">
        <v>35</v>
      </c>
      <c r="Q8" s="415">
        <v>1071</v>
      </c>
      <c r="R8" s="415">
        <v>38</v>
      </c>
      <c r="S8" s="415">
        <v>1049</v>
      </c>
      <c r="T8" s="415">
        <v>145</v>
      </c>
      <c r="U8" s="415">
        <v>108</v>
      </c>
    </row>
    <row r="9" spans="2:21" s="172" customFormat="1" ht="18" customHeight="1" thickBot="1">
      <c r="B9" s="418">
        <v>20</v>
      </c>
      <c r="C9" s="419">
        <v>67</v>
      </c>
      <c r="D9" s="340">
        <v>1276</v>
      </c>
      <c r="E9" s="340">
        <v>25</v>
      </c>
      <c r="F9" s="340">
        <v>1731</v>
      </c>
      <c r="G9" s="340">
        <v>8</v>
      </c>
      <c r="H9" s="340">
        <v>63</v>
      </c>
      <c r="I9" s="340">
        <v>549</v>
      </c>
      <c r="J9" s="340">
        <v>810</v>
      </c>
      <c r="K9" s="340">
        <v>622</v>
      </c>
      <c r="L9" s="340">
        <v>388</v>
      </c>
      <c r="M9" s="420"/>
      <c r="N9" s="338">
        <v>20</v>
      </c>
      <c r="O9" s="419">
        <v>94</v>
      </c>
      <c r="P9" s="340">
        <v>37</v>
      </c>
      <c r="Q9" s="340">
        <v>1080</v>
      </c>
      <c r="R9" s="340">
        <v>37</v>
      </c>
      <c r="S9" s="340">
        <v>1049</v>
      </c>
      <c r="T9" s="340">
        <v>153</v>
      </c>
      <c r="U9" s="340">
        <v>107</v>
      </c>
    </row>
    <row r="10" spans="2:21" s="425" customFormat="1" ht="0.75" customHeight="1">
      <c r="B10" s="421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3"/>
      <c r="N10" s="424"/>
      <c r="O10" s="422"/>
      <c r="P10" s="422"/>
      <c r="Q10" s="422"/>
      <c r="R10" s="422"/>
      <c r="S10" s="422"/>
      <c r="T10" s="422"/>
      <c r="U10" s="422"/>
    </row>
    <row r="11" spans="2:13" s="21" customFormat="1" ht="13.5" customHeight="1">
      <c r="B11" s="189" t="s">
        <v>355</v>
      </c>
      <c r="M11" s="426"/>
    </row>
    <row r="12" spans="2:13" s="21" customFormat="1" ht="14.25" customHeight="1">
      <c r="B12" s="316" t="s">
        <v>356</v>
      </c>
      <c r="M12" s="426"/>
    </row>
    <row r="13" spans="3:25" ht="13.5" customHeight="1">
      <c r="C13" s="19"/>
      <c r="D13" s="19"/>
      <c r="E13" s="19"/>
      <c r="L13" s="280"/>
      <c r="M13" s="297"/>
      <c r="X13" s="280"/>
      <c r="Y13" s="280"/>
    </row>
    <row r="14" spans="9:24" ht="13.5" customHeight="1">
      <c r="I14" s="427"/>
      <c r="J14" s="427"/>
      <c r="K14" s="427"/>
      <c r="L14" s="427"/>
      <c r="M14" s="427"/>
      <c r="P14" s="427"/>
      <c r="Q14" s="280"/>
      <c r="X14" s="280"/>
    </row>
    <row r="15" ht="13.5" customHeight="1">
      <c r="Q15" s="280"/>
    </row>
    <row r="16" ht="13.5" customHeight="1">
      <c r="Q16" s="280"/>
    </row>
    <row r="17" ht="13.5" customHeight="1">
      <c r="Q17" s="280"/>
    </row>
    <row r="18" ht="13.5" customHeight="1"/>
    <row r="19" ht="13.5" customHeight="1">
      <c r="Q19" s="280"/>
    </row>
    <row r="20" ht="13.5" customHeight="1">
      <c r="Q20" s="280"/>
    </row>
    <row r="21" ht="13.5" customHeight="1"/>
    <row r="22" ht="13.5" customHeight="1"/>
    <row r="23" spans="3:13" ht="13.5" customHeight="1"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</row>
    <row r="24" spans="3:13" ht="13.5" customHeight="1"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3:13" ht="13.5" customHeight="1"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</row>
    <row r="26" spans="3:13" ht="13.5" customHeight="1"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</row>
  </sheetData>
  <sheetProtection/>
  <mergeCells count="16">
    <mergeCell ref="R5:R6"/>
    <mergeCell ref="S5:S6"/>
    <mergeCell ref="T5:T6"/>
    <mergeCell ref="U5:U6"/>
    <mergeCell ref="N5:N6"/>
    <mergeCell ref="O5:O6"/>
    <mergeCell ref="P5:P6"/>
    <mergeCell ref="Q5:Q6"/>
    <mergeCell ref="H5:H6"/>
    <mergeCell ref="I5:I6"/>
    <mergeCell ref="J5:J6"/>
    <mergeCell ref="K5:L5"/>
    <mergeCell ref="B5:B6"/>
    <mergeCell ref="C5:D5"/>
    <mergeCell ref="E5:F5"/>
    <mergeCell ref="G5:G6"/>
  </mergeCell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scale="134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G49"/>
  <sheetViews>
    <sheetView showGridLines="0" zoomScalePageLayoutView="0" workbookViewId="0" topLeftCell="A1">
      <selection activeCell="A1" sqref="A1"/>
    </sheetView>
  </sheetViews>
  <sheetFormatPr defaultColWidth="19.50390625" defaultRowHeight="13.5"/>
  <cols>
    <col min="1" max="1" width="2.00390625" style="373" customWidth="1"/>
    <col min="2" max="2" width="26.00390625" style="373" customWidth="1"/>
    <col min="3" max="3" width="1.625" style="411" customWidth="1"/>
    <col min="4" max="6" width="9.00390625" style="373" customWidth="1"/>
    <col min="7" max="7" width="6.375" style="373" customWidth="1"/>
    <col min="8" max="16384" width="19.50390625" style="373" customWidth="1"/>
  </cols>
  <sheetData>
    <row r="1" ht="13.5">
      <c r="C1" s="374"/>
    </row>
    <row r="2" spans="2:6" ht="13.5">
      <c r="B2" s="375" t="s">
        <v>290</v>
      </c>
      <c r="C2" s="376"/>
      <c r="D2" s="377"/>
      <c r="E2" s="377"/>
      <c r="F2" s="377"/>
    </row>
    <row r="3" spans="2:6" ht="0.75" customHeight="1">
      <c r="B3" s="378"/>
      <c r="C3" s="379"/>
      <c r="E3" s="377"/>
      <c r="F3" s="377"/>
    </row>
    <row r="4" spans="2:4" ht="13.5">
      <c r="B4" s="380" t="s">
        <v>301</v>
      </c>
      <c r="C4" s="381"/>
      <c r="D4" s="377"/>
    </row>
    <row r="5" spans="2:6" ht="13.5">
      <c r="B5" s="380"/>
      <c r="C5" s="381"/>
      <c r="D5" s="377"/>
      <c r="F5" s="382" t="s">
        <v>270</v>
      </c>
    </row>
    <row r="6" spans="2:5" ht="3.75" customHeight="1" thickBot="1">
      <c r="B6" s="383"/>
      <c r="C6" s="376"/>
      <c r="D6" s="377"/>
      <c r="E6" s="384"/>
    </row>
    <row r="7" spans="2:6" s="389" customFormat="1" ht="27.75" customHeight="1">
      <c r="B7" s="385" t="s">
        <v>292</v>
      </c>
      <c r="C7" s="386"/>
      <c r="D7" s="387" t="s">
        <v>302</v>
      </c>
      <c r="E7" s="388">
        <v>19</v>
      </c>
      <c r="F7" s="388">
        <v>20</v>
      </c>
    </row>
    <row r="8" spans="2:6" s="393" customFormat="1" ht="24.75" customHeight="1">
      <c r="B8" s="390" t="s">
        <v>273</v>
      </c>
      <c r="C8" s="391"/>
      <c r="D8" s="392">
        <v>9939</v>
      </c>
      <c r="E8" s="392">
        <v>9794</v>
      </c>
      <c r="F8" s="392">
        <v>9548</v>
      </c>
    </row>
    <row r="9" spans="2:6" ht="18" customHeight="1">
      <c r="B9" s="394" t="s">
        <v>303</v>
      </c>
      <c r="C9" s="395"/>
      <c r="D9" s="396">
        <v>5442</v>
      </c>
      <c r="E9" s="396">
        <v>5346</v>
      </c>
      <c r="F9" s="396">
        <v>5271</v>
      </c>
    </row>
    <row r="10" spans="2:6" ht="18" customHeight="1">
      <c r="B10" s="394" t="s">
        <v>304</v>
      </c>
      <c r="C10" s="395"/>
      <c r="D10" s="396">
        <v>389</v>
      </c>
      <c r="E10" s="396">
        <v>418</v>
      </c>
      <c r="F10" s="396">
        <v>411</v>
      </c>
    </row>
    <row r="11" spans="2:6" ht="18" customHeight="1">
      <c r="B11" s="394" t="s">
        <v>305</v>
      </c>
      <c r="C11" s="395"/>
      <c r="D11" s="396">
        <v>0</v>
      </c>
      <c r="E11" s="396">
        <v>0</v>
      </c>
      <c r="F11" s="396">
        <v>0</v>
      </c>
    </row>
    <row r="12" spans="2:6" ht="18" customHeight="1">
      <c r="B12" s="394" t="s">
        <v>306</v>
      </c>
      <c r="C12" s="395"/>
      <c r="D12" s="396">
        <v>0</v>
      </c>
      <c r="E12" s="396">
        <v>0</v>
      </c>
      <c r="F12" s="396">
        <v>0</v>
      </c>
    </row>
    <row r="13" spans="2:6" ht="18" customHeight="1">
      <c r="B13" s="394" t="s">
        <v>307</v>
      </c>
      <c r="C13" s="395"/>
      <c r="D13" s="396">
        <v>4</v>
      </c>
      <c r="E13" s="396">
        <v>4</v>
      </c>
      <c r="F13" s="396">
        <v>2</v>
      </c>
    </row>
    <row r="14" spans="2:6" ht="18" customHeight="1">
      <c r="B14" s="394" t="s">
        <v>308</v>
      </c>
      <c r="C14" s="395"/>
      <c r="D14" s="396">
        <v>0</v>
      </c>
      <c r="E14" s="396">
        <v>0</v>
      </c>
      <c r="F14" s="396">
        <v>0</v>
      </c>
    </row>
    <row r="15" spans="2:6" ht="18" customHeight="1">
      <c r="B15" s="394" t="s">
        <v>309</v>
      </c>
      <c r="C15" s="395"/>
      <c r="D15" s="396">
        <v>569</v>
      </c>
      <c r="E15" s="396">
        <v>562</v>
      </c>
      <c r="F15" s="396">
        <v>556</v>
      </c>
    </row>
    <row r="16" spans="2:6" ht="18" customHeight="1">
      <c r="B16" s="394" t="s">
        <v>310</v>
      </c>
      <c r="C16" s="395"/>
      <c r="D16" s="396">
        <v>0</v>
      </c>
      <c r="E16" s="396">
        <v>0</v>
      </c>
      <c r="F16" s="396">
        <v>0</v>
      </c>
    </row>
    <row r="17" spans="2:6" ht="18" customHeight="1">
      <c r="B17" s="394" t="s">
        <v>311</v>
      </c>
      <c r="C17" s="395"/>
      <c r="D17" s="396">
        <v>2</v>
      </c>
      <c r="E17" s="396">
        <v>2</v>
      </c>
      <c r="F17" s="396">
        <v>1</v>
      </c>
    </row>
    <row r="18" spans="2:6" ht="18" customHeight="1">
      <c r="B18" s="394" t="s">
        <v>312</v>
      </c>
      <c r="C18" s="395"/>
      <c r="D18" s="396">
        <v>3</v>
      </c>
      <c r="E18" s="396">
        <v>3</v>
      </c>
      <c r="F18" s="396">
        <v>4</v>
      </c>
    </row>
    <row r="19" spans="2:6" ht="13.5" customHeight="1">
      <c r="B19" s="394" t="s">
        <v>313</v>
      </c>
      <c r="C19" s="395"/>
      <c r="D19" s="742">
        <v>0</v>
      </c>
      <c r="E19" s="743">
        <v>0</v>
      </c>
      <c r="F19" s="743">
        <v>1</v>
      </c>
    </row>
    <row r="20" spans="2:6" ht="13.5" customHeight="1">
      <c r="B20" s="397" t="s">
        <v>298</v>
      </c>
      <c r="C20" s="395"/>
      <c r="D20" s="742"/>
      <c r="E20" s="743"/>
      <c r="F20" s="743"/>
    </row>
    <row r="21" spans="2:6" ht="18" customHeight="1">
      <c r="B21" s="394" t="s">
        <v>314</v>
      </c>
      <c r="C21" s="395"/>
      <c r="D21" s="396">
        <v>1343</v>
      </c>
      <c r="E21" s="396">
        <v>1249</v>
      </c>
      <c r="F21" s="396">
        <v>1185</v>
      </c>
    </row>
    <row r="22" spans="2:6" ht="18" customHeight="1">
      <c r="B22" s="394" t="s">
        <v>315</v>
      </c>
      <c r="C22" s="395"/>
      <c r="D22" s="396">
        <v>1</v>
      </c>
      <c r="E22" s="396">
        <v>1</v>
      </c>
      <c r="F22" s="396">
        <v>1</v>
      </c>
    </row>
    <row r="23" spans="2:6" ht="18" customHeight="1">
      <c r="B23" s="394" t="s">
        <v>316</v>
      </c>
      <c r="C23" s="395"/>
      <c r="D23" s="396">
        <v>3</v>
      </c>
      <c r="E23" s="396">
        <v>3</v>
      </c>
      <c r="F23" s="396">
        <v>3</v>
      </c>
    </row>
    <row r="24" spans="2:6" ht="18" customHeight="1">
      <c r="B24" s="394" t="s">
        <v>317</v>
      </c>
      <c r="C24" s="395"/>
      <c r="D24" s="396">
        <v>1396</v>
      </c>
      <c r="E24" s="396">
        <v>1431</v>
      </c>
      <c r="F24" s="396">
        <v>1353</v>
      </c>
    </row>
    <row r="25" spans="2:6" ht="18" customHeight="1">
      <c r="B25" s="394" t="s">
        <v>318</v>
      </c>
      <c r="C25" s="395"/>
      <c r="D25" s="396">
        <v>24</v>
      </c>
      <c r="E25" s="396">
        <v>24</v>
      </c>
      <c r="F25" s="396">
        <v>25</v>
      </c>
    </row>
    <row r="26" spans="2:6" ht="18" customHeight="1">
      <c r="B26" s="394" t="s">
        <v>319</v>
      </c>
      <c r="C26" s="395"/>
      <c r="D26" s="396">
        <v>591</v>
      </c>
      <c r="E26" s="396">
        <v>576</v>
      </c>
      <c r="F26" s="396">
        <v>571</v>
      </c>
    </row>
    <row r="27" spans="2:7" ht="18" customHeight="1">
      <c r="B27" s="394" t="s">
        <v>320</v>
      </c>
      <c r="C27" s="395"/>
      <c r="D27" s="396">
        <v>5</v>
      </c>
      <c r="E27" s="396">
        <v>4</v>
      </c>
      <c r="F27" s="396">
        <v>4</v>
      </c>
      <c r="G27" s="398"/>
    </row>
    <row r="28" spans="2:6" ht="18" customHeight="1">
      <c r="B28" s="394" t="s">
        <v>321</v>
      </c>
      <c r="C28" s="395"/>
      <c r="D28" s="396">
        <v>1</v>
      </c>
      <c r="E28" s="396">
        <v>1</v>
      </c>
      <c r="F28" s="396">
        <v>0</v>
      </c>
    </row>
    <row r="29" spans="2:6" ht="18" customHeight="1">
      <c r="B29" s="394" t="s">
        <v>322</v>
      </c>
      <c r="C29" s="395"/>
      <c r="D29" s="396">
        <v>0</v>
      </c>
      <c r="E29" s="396">
        <v>1</v>
      </c>
      <c r="F29" s="396">
        <v>1</v>
      </c>
    </row>
    <row r="30" spans="2:6" ht="18" customHeight="1">
      <c r="B30" s="383" t="s">
        <v>323</v>
      </c>
      <c r="C30" s="395"/>
      <c r="D30" s="396">
        <v>0</v>
      </c>
      <c r="E30" s="396">
        <v>0</v>
      </c>
      <c r="F30" s="396">
        <v>0</v>
      </c>
    </row>
    <row r="31" spans="2:6" ht="18" customHeight="1">
      <c r="B31" s="394" t="s">
        <v>324</v>
      </c>
      <c r="C31" s="395"/>
      <c r="D31" s="396">
        <v>5</v>
      </c>
      <c r="E31" s="396">
        <v>5</v>
      </c>
      <c r="F31" s="396">
        <v>5</v>
      </c>
    </row>
    <row r="32" spans="2:6" ht="18" customHeight="1">
      <c r="B32" s="394" t="s">
        <v>325</v>
      </c>
      <c r="C32" s="395"/>
      <c r="D32" s="396">
        <v>1</v>
      </c>
      <c r="E32" s="396">
        <v>1</v>
      </c>
      <c r="F32" s="396">
        <v>1</v>
      </c>
    </row>
    <row r="33" spans="2:6" ht="18" customHeight="1">
      <c r="B33" s="394" t="s">
        <v>326</v>
      </c>
      <c r="C33" s="395"/>
      <c r="D33" s="396">
        <v>8</v>
      </c>
      <c r="E33" s="396">
        <v>8</v>
      </c>
      <c r="F33" s="396">
        <v>8</v>
      </c>
    </row>
    <row r="34" spans="2:6" ht="18" customHeight="1">
      <c r="B34" s="394" t="s">
        <v>327</v>
      </c>
      <c r="C34" s="395"/>
      <c r="D34" s="396">
        <v>3</v>
      </c>
      <c r="E34" s="396">
        <v>3</v>
      </c>
      <c r="F34" s="396">
        <v>3</v>
      </c>
    </row>
    <row r="35" spans="2:6" ht="18" customHeight="1">
      <c r="B35" s="394" t="s">
        <v>328</v>
      </c>
      <c r="C35" s="395"/>
      <c r="D35" s="396">
        <v>47</v>
      </c>
      <c r="E35" s="396">
        <v>45</v>
      </c>
      <c r="F35" s="396">
        <v>41</v>
      </c>
    </row>
    <row r="36" spans="2:6" ht="18" customHeight="1">
      <c r="B36" s="394" t="s">
        <v>329</v>
      </c>
      <c r="C36" s="395"/>
      <c r="D36" s="396">
        <v>0</v>
      </c>
      <c r="E36" s="396">
        <v>0</v>
      </c>
      <c r="F36" s="396">
        <v>0</v>
      </c>
    </row>
    <row r="37" spans="2:6" ht="18" customHeight="1">
      <c r="B37" s="394" t="s">
        <v>330</v>
      </c>
      <c r="C37" s="395"/>
      <c r="D37" s="396">
        <v>35</v>
      </c>
      <c r="E37" s="396">
        <v>37</v>
      </c>
      <c r="F37" s="396">
        <v>35</v>
      </c>
    </row>
    <row r="38" spans="2:6" ht="18" customHeight="1">
      <c r="B38" s="394" t="s">
        <v>331</v>
      </c>
      <c r="C38" s="395"/>
      <c r="D38" s="396">
        <v>48</v>
      </c>
      <c r="E38" s="396">
        <v>51</v>
      </c>
      <c r="F38" s="396">
        <v>47</v>
      </c>
    </row>
    <row r="39" spans="2:6" ht="13.5" customHeight="1">
      <c r="B39" s="399" t="s">
        <v>332</v>
      </c>
      <c r="C39" s="395"/>
      <c r="D39" s="742">
        <v>6</v>
      </c>
      <c r="E39" s="743">
        <v>6</v>
      </c>
      <c r="F39" s="743">
        <v>6</v>
      </c>
    </row>
    <row r="40" spans="2:6" ht="12.75" customHeight="1">
      <c r="B40" s="400" t="s">
        <v>333</v>
      </c>
      <c r="C40" s="395"/>
      <c r="D40" s="742"/>
      <c r="E40" s="743"/>
      <c r="F40" s="743"/>
    </row>
    <row r="41" spans="2:6" ht="13.5" customHeight="1">
      <c r="B41" s="399" t="s">
        <v>299</v>
      </c>
      <c r="C41" s="395"/>
      <c r="D41" s="742"/>
      <c r="E41" s="743"/>
      <c r="F41" s="743"/>
    </row>
    <row r="42" spans="2:6" ht="18" customHeight="1">
      <c r="B42" s="394" t="s">
        <v>334</v>
      </c>
      <c r="C42" s="395"/>
      <c r="D42" s="396">
        <v>0</v>
      </c>
      <c r="E42" s="396">
        <v>0</v>
      </c>
      <c r="F42" s="401" t="s">
        <v>300</v>
      </c>
    </row>
    <row r="43" spans="2:6" ht="18" customHeight="1">
      <c r="B43" s="394" t="s">
        <v>335</v>
      </c>
      <c r="C43" s="395"/>
      <c r="D43" s="396">
        <v>6</v>
      </c>
      <c r="E43" s="396">
        <v>6</v>
      </c>
      <c r="F43" s="396">
        <v>5</v>
      </c>
    </row>
    <row r="44" spans="2:6" ht="18" customHeight="1">
      <c r="B44" s="394" t="s">
        <v>336</v>
      </c>
      <c r="C44" s="395"/>
      <c r="D44" s="396">
        <v>1</v>
      </c>
      <c r="E44" s="396">
        <v>1</v>
      </c>
      <c r="F44" s="396">
        <v>1</v>
      </c>
    </row>
    <row r="45" spans="2:6" s="406" customFormat="1" ht="16.5" customHeight="1" thickBot="1">
      <c r="B45" s="402" t="s">
        <v>337</v>
      </c>
      <c r="C45" s="403"/>
      <c r="D45" s="404">
        <v>6</v>
      </c>
      <c r="E45" s="405">
        <v>6</v>
      </c>
      <c r="F45" s="405">
        <v>6</v>
      </c>
    </row>
    <row r="46" spans="2:6" s="406" customFormat="1" ht="17.25">
      <c r="B46" s="407"/>
      <c r="C46" s="408"/>
      <c r="D46" s="409"/>
      <c r="E46" s="409"/>
      <c r="F46" s="409"/>
    </row>
    <row r="47" spans="2:4" ht="13.5" customHeight="1">
      <c r="B47" s="410" t="s">
        <v>289</v>
      </c>
      <c r="C47" s="379"/>
      <c r="D47" s="378"/>
    </row>
    <row r="48" ht="13.5">
      <c r="G48" s="412"/>
    </row>
    <row r="49" spans="2:6" ht="43.5" customHeight="1">
      <c r="B49" s="744"/>
      <c r="C49" s="745"/>
      <c r="D49" s="745"/>
      <c r="E49" s="745"/>
      <c r="F49" s="745"/>
    </row>
  </sheetData>
  <sheetProtection/>
  <mergeCells count="7">
    <mergeCell ref="D19:D20"/>
    <mergeCell ref="E19:E20"/>
    <mergeCell ref="F19:F20"/>
    <mergeCell ref="B49:F49"/>
    <mergeCell ref="D39:D41"/>
    <mergeCell ref="E39:E41"/>
    <mergeCell ref="F39:F41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19.50390625" defaultRowHeight="13.5"/>
  <cols>
    <col min="1" max="1" width="2.00390625" style="2" customWidth="1"/>
    <col min="2" max="2" width="26.75390625" style="2" customWidth="1"/>
    <col min="3" max="3" width="0.875" style="297" customWidth="1"/>
    <col min="4" max="6" width="9.00390625" style="2" customWidth="1"/>
    <col min="7" max="16384" width="19.50390625" style="2" customWidth="1"/>
  </cols>
  <sheetData>
    <row r="1" ht="13.5">
      <c r="C1" s="361"/>
    </row>
    <row r="2" ht="13.5">
      <c r="B2" s="362" t="s">
        <v>290</v>
      </c>
    </row>
    <row r="3" spans="2:6" ht="13.5">
      <c r="B3" s="343" t="s">
        <v>291</v>
      </c>
      <c r="D3" s="297"/>
      <c r="E3" s="345"/>
      <c r="F3" s="345" t="s">
        <v>270</v>
      </c>
    </row>
    <row r="4" ht="14.25" thickBot="1"/>
    <row r="5" spans="2:6" ht="30" customHeight="1">
      <c r="B5" s="363" t="s">
        <v>292</v>
      </c>
      <c r="C5" s="364"/>
      <c r="D5" s="365" t="s">
        <v>293</v>
      </c>
      <c r="E5" s="348">
        <v>19</v>
      </c>
      <c r="F5" s="348">
        <v>20</v>
      </c>
    </row>
    <row r="6" spans="2:6" s="351" customFormat="1" ht="24.75" customHeight="1">
      <c r="B6" s="129" t="s">
        <v>294</v>
      </c>
      <c r="C6" s="366"/>
      <c r="D6" s="350">
        <v>95</v>
      </c>
      <c r="E6" s="350">
        <v>86</v>
      </c>
      <c r="F6" s="350">
        <v>73</v>
      </c>
    </row>
    <row r="7" spans="2:6" ht="24.75" customHeight="1">
      <c r="B7" s="367" t="s">
        <v>295</v>
      </c>
      <c r="C7" s="368"/>
      <c r="D7" s="369">
        <v>5</v>
      </c>
      <c r="E7" s="369">
        <v>3</v>
      </c>
      <c r="F7" s="369">
        <v>3</v>
      </c>
    </row>
    <row r="8" spans="2:6" ht="18.75" customHeight="1">
      <c r="B8" s="367" t="s">
        <v>296</v>
      </c>
      <c r="C8" s="368"/>
      <c r="D8" s="369">
        <v>15</v>
      </c>
      <c r="E8" s="369">
        <v>14</v>
      </c>
      <c r="F8" s="369">
        <v>14</v>
      </c>
    </row>
    <row r="9" spans="2:6" s="173" customFormat="1" ht="24.75" customHeight="1" thickBot="1">
      <c r="B9" s="370" t="s">
        <v>297</v>
      </c>
      <c r="C9" s="371"/>
      <c r="D9" s="372">
        <v>75</v>
      </c>
      <c r="E9" s="358">
        <v>69</v>
      </c>
      <c r="F9" s="358">
        <v>56</v>
      </c>
    </row>
    <row r="10" spans="2:6" s="173" customFormat="1" ht="13.5">
      <c r="B10" s="746"/>
      <c r="C10" s="747"/>
      <c r="D10" s="747"/>
      <c r="E10" s="747"/>
      <c r="F10" s="747"/>
    </row>
    <row r="11" spans="2:5" ht="13.5">
      <c r="B11" s="316" t="s">
        <v>289</v>
      </c>
      <c r="C11" s="279"/>
      <c r="D11" s="19"/>
      <c r="E11" s="280"/>
    </row>
  </sheetData>
  <sheetProtection/>
  <mergeCells count="1">
    <mergeCell ref="B10:F10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38"/>
  <sheetViews>
    <sheetView showGridLines="0" zoomScalePageLayoutView="0" workbookViewId="0" topLeftCell="A1">
      <selection activeCell="A1" sqref="A1"/>
    </sheetView>
  </sheetViews>
  <sheetFormatPr defaultColWidth="19.50390625" defaultRowHeight="13.5"/>
  <cols>
    <col min="1" max="1" width="2.00390625" style="2" customWidth="1"/>
    <col min="2" max="2" width="2.125" style="2" customWidth="1"/>
    <col min="3" max="3" width="24.375" style="2" customWidth="1"/>
    <col min="4" max="4" width="1.12109375" style="2" customWidth="1"/>
    <col min="5" max="8" width="9.00390625" style="2" customWidth="1"/>
    <col min="9" max="16384" width="19.50390625" style="2" customWidth="1"/>
  </cols>
  <sheetData>
    <row r="3" ht="13.5">
      <c r="B3" s="342" t="s">
        <v>268</v>
      </c>
    </row>
    <row r="4" spans="2:8" ht="13.5">
      <c r="B4" s="343" t="s">
        <v>269</v>
      </c>
      <c r="C4" s="344"/>
      <c r="D4" s="344"/>
      <c r="E4" s="344"/>
      <c r="F4" s="345"/>
      <c r="G4" s="345" t="s">
        <v>270</v>
      </c>
      <c r="H4" s="194"/>
    </row>
    <row r="5" ht="14.25" thickBot="1"/>
    <row r="6" spans="2:7" s="321" customFormat="1" ht="30" customHeight="1">
      <c r="B6" s="759" t="s">
        <v>271</v>
      </c>
      <c r="C6" s="760"/>
      <c r="D6" s="346"/>
      <c r="E6" s="347" t="s">
        <v>272</v>
      </c>
      <c r="F6" s="348">
        <v>19</v>
      </c>
      <c r="G6" s="348">
        <v>20</v>
      </c>
    </row>
    <row r="7" spans="2:7" s="351" customFormat="1" ht="24.75" customHeight="1">
      <c r="B7" s="761" t="s">
        <v>273</v>
      </c>
      <c r="C7" s="762"/>
      <c r="D7" s="349"/>
      <c r="E7" s="350">
        <v>6202</v>
      </c>
      <c r="F7" s="350">
        <v>6257</v>
      </c>
      <c r="G7" s="350">
        <v>6318</v>
      </c>
    </row>
    <row r="8" spans="2:7" ht="24.75" customHeight="1">
      <c r="B8" s="756" t="s">
        <v>274</v>
      </c>
      <c r="C8" s="758"/>
      <c r="D8" s="352"/>
      <c r="E8" s="353">
        <v>227</v>
      </c>
      <c r="F8" s="353">
        <v>226</v>
      </c>
      <c r="G8" s="353">
        <v>219</v>
      </c>
    </row>
    <row r="9" spans="2:7" ht="18.75" customHeight="1">
      <c r="B9" s="354"/>
      <c r="C9" s="355" t="s">
        <v>275</v>
      </c>
      <c r="D9" s="356"/>
      <c r="E9" s="353">
        <v>53</v>
      </c>
      <c r="F9" s="353">
        <v>54</v>
      </c>
      <c r="G9" s="353">
        <v>55</v>
      </c>
    </row>
    <row r="10" spans="2:7" ht="18.75" customHeight="1">
      <c r="B10" s="354"/>
      <c r="C10" s="355" t="s">
        <v>276</v>
      </c>
      <c r="D10" s="356"/>
      <c r="E10" s="353">
        <v>24</v>
      </c>
      <c r="F10" s="353">
        <v>23</v>
      </c>
      <c r="G10" s="353">
        <v>21</v>
      </c>
    </row>
    <row r="11" spans="2:7" ht="18.75" customHeight="1">
      <c r="B11" s="354"/>
      <c r="C11" s="355" t="s">
        <v>277</v>
      </c>
      <c r="D11" s="356"/>
      <c r="E11" s="353">
        <v>23</v>
      </c>
      <c r="F11" s="353">
        <v>23</v>
      </c>
      <c r="G11" s="353">
        <v>17</v>
      </c>
    </row>
    <row r="12" spans="2:7" ht="18.75" customHeight="1">
      <c r="B12" s="354"/>
      <c r="C12" s="355" t="s">
        <v>278</v>
      </c>
      <c r="D12" s="356"/>
      <c r="E12" s="353">
        <v>127</v>
      </c>
      <c r="F12" s="353">
        <v>126</v>
      </c>
      <c r="G12" s="353">
        <v>126</v>
      </c>
    </row>
    <row r="13" spans="2:7" ht="18.75" customHeight="1">
      <c r="B13" s="756" t="s">
        <v>279</v>
      </c>
      <c r="C13" s="758"/>
      <c r="D13" s="352"/>
      <c r="E13" s="353">
        <v>46</v>
      </c>
      <c r="F13" s="353">
        <v>34</v>
      </c>
      <c r="G13" s="353">
        <v>33</v>
      </c>
    </row>
    <row r="14" spans="2:7" ht="18.75" customHeight="1">
      <c r="B14" s="756" t="s">
        <v>280</v>
      </c>
      <c r="C14" s="758"/>
      <c r="D14" s="352"/>
      <c r="E14" s="353">
        <v>185</v>
      </c>
      <c r="F14" s="353">
        <v>200</v>
      </c>
      <c r="G14" s="353">
        <v>204</v>
      </c>
    </row>
    <row r="15" spans="2:7" ht="18.75" customHeight="1">
      <c r="B15" s="756" t="s">
        <v>281</v>
      </c>
      <c r="C15" s="758"/>
      <c r="D15" s="352"/>
      <c r="E15" s="353">
        <v>757</v>
      </c>
      <c r="F15" s="353">
        <v>761</v>
      </c>
      <c r="G15" s="353">
        <v>769</v>
      </c>
    </row>
    <row r="16" spans="2:7" ht="18.75" customHeight="1">
      <c r="B16" s="756" t="s">
        <v>282</v>
      </c>
      <c r="C16" s="758"/>
      <c r="D16" s="352"/>
      <c r="E16" s="353">
        <v>821</v>
      </c>
      <c r="F16" s="353">
        <v>828</v>
      </c>
      <c r="G16" s="353">
        <v>832</v>
      </c>
    </row>
    <row r="17" spans="2:7" ht="18.75" customHeight="1">
      <c r="B17" s="756" t="s">
        <v>283</v>
      </c>
      <c r="C17" s="758"/>
      <c r="D17" s="352"/>
      <c r="E17" s="353">
        <v>1590</v>
      </c>
      <c r="F17" s="353">
        <v>1598</v>
      </c>
      <c r="G17" s="353">
        <v>1605</v>
      </c>
    </row>
    <row r="18" spans="2:7" s="21" customFormat="1" ht="24.75" customHeight="1">
      <c r="B18" s="756" t="s">
        <v>284</v>
      </c>
      <c r="C18" s="758"/>
      <c r="D18" s="352"/>
      <c r="E18" s="353">
        <v>1911</v>
      </c>
      <c r="F18" s="353">
        <v>1914</v>
      </c>
      <c r="G18" s="353">
        <v>1934</v>
      </c>
    </row>
    <row r="19" spans="2:7" ht="13.5" customHeight="1">
      <c r="B19" s="752" t="s">
        <v>285</v>
      </c>
      <c r="C19" s="753"/>
      <c r="D19" s="352"/>
      <c r="E19" s="748">
        <v>59</v>
      </c>
      <c r="F19" s="748">
        <v>72</v>
      </c>
      <c r="G19" s="748">
        <v>74</v>
      </c>
    </row>
    <row r="20" spans="2:7" ht="13.5" customHeight="1">
      <c r="B20" s="754" t="s">
        <v>286</v>
      </c>
      <c r="C20" s="755"/>
      <c r="D20" s="352"/>
      <c r="E20" s="749"/>
      <c r="F20" s="749"/>
      <c r="G20" s="749"/>
    </row>
    <row r="21" spans="2:7" ht="13.5" customHeight="1">
      <c r="B21" s="756" t="s">
        <v>287</v>
      </c>
      <c r="C21" s="757"/>
      <c r="D21" s="352"/>
      <c r="E21" s="749"/>
      <c r="F21" s="749"/>
      <c r="G21" s="749"/>
    </row>
    <row r="22" spans="2:7" s="21" customFormat="1" ht="14.25" thickBot="1">
      <c r="B22" s="750" t="s">
        <v>288</v>
      </c>
      <c r="C22" s="751"/>
      <c r="D22" s="357"/>
      <c r="E22" s="358">
        <v>606</v>
      </c>
      <c r="F22" s="358">
        <v>624</v>
      </c>
      <c r="G22" s="358">
        <v>644</v>
      </c>
    </row>
    <row r="23" spans="3:8" ht="13.5">
      <c r="C23" s="359"/>
      <c r="D23" s="360"/>
      <c r="F23" s="280"/>
      <c r="G23" s="280"/>
      <c r="H23" s="280"/>
    </row>
    <row r="24" spans="2:5" ht="13.5" customHeight="1">
      <c r="B24" s="295" t="s">
        <v>289</v>
      </c>
      <c r="C24" s="19"/>
      <c r="D24" s="19"/>
      <c r="E24" s="19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:2" ht="13.5" customHeight="1">
      <c r="A38" s="297"/>
      <c r="B38" s="297"/>
    </row>
    <row r="39" ht="13.5" customHeight="1"/>
    <row r="40" ht="13.5" customHeight="1"/>
    <row r="41" ht="13.5" customHeight="1"/>
    <row r="42" s="173" customFormat="1" ht="13.5" customHeight="1"/>
    <row r="43" ht="13.5" customHeight="1"/>
    <row r="44" ht="13.5" customHeight="1"/>
    <row r="45" ht="13.5" customHeight="1"/>
    <row r="46" ht="13.5" customHeight="1"/>
    <row r="47" s="319" customFormat="1" ht="13.5" customHeight="1"/>
    <row r="48" ht="13.5" customHeight="1"/>
    <row r="49" ht="13.5" customHeight="1"/>
    <row r="50" s="173" customFormat="1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16">
    <mergeCell ref="B18:C18"/>
    <mergeCell ref="B14:C14"/>
    <mergeCell ref="B15:C15"/>
    <mergeCell ref="B16:C16"/>
    <mergeCell ref="B17:C17"/>
    <mergeCell ref="B6:C6"/>
    <mergeCell ref="B7:C7"/>
    <mergeCell ref="B8:C8"/>
    <mergeCell ref="B13:C13"/>
    <mergeCell ref="G19:G21"/>
    <mergeCell ref="B22:C22"/>
    <mergeCell ref="B19:C19"/>
    <mergeCell ref="F19:F21"/>
    <mergeCell ref="E19:E21"/>
    <mergeCell ref="B20:C20"/>
    <mergeCell ref="B21:C21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Y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11.125" style="2" customWidth="1"/>
    <col min="3" max="3" width="9.50390625" style="2" customWidth="1"/>
    <col min="4" max="4" width="8.125" style="2" customWidth="1"/>
    <col min="5" max="5" width="7.125" style="2" customWidth="1"/>
    <col min="6" max="6" width="8.125" style="2" customWidth="1"/>
    <col min="7" max="7" width="7.125" style="2" customWidth="1"/>
    <col min="8" max="8" width="7.50390625" style="2" customWidth="1"/>
    <col min="9" max="11" width="7.125" style="2" customWidth="1"/>
    <col min="12" max="13" width="9.375" style="2" customWidth="1"/>
    <col min="14" max="24" width="8.25390625" style="2" customWidth="1"/>
    <col min="25" max="25" width="8.00390625" style="2" customWidth="1"/>
    <col min="26" max="16384" width="9.00390625" style="2" customWidth="1"/>
  </cols>
  <sheetData>
    <row r="2" spans="2:3" ht="13.5">
      <c r="B2" s="319" t="s">
        <v>234</v>
      </c>
      <c r="C2" s="319"/>
    </row>
    <row r="3" spans="2:23" ht="15" customHeight="1" thickBo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</row>
    <row r="4" spans="2:25" s="321" customFormat="1" ht="15" customHeight="1">
      <c r="B4" s="734" t="s">
        <v>0</v>
      </c>
      <c r="C4" s="737" t="s">
        <v>235</v>
      </c>
      <c r="D4" s="282" t="s">
        <v>236</v>
      </c>
      <c r="E4" s="282"/>
      <c r="F4" s="282"/>
      <c r="G4" s="282"/>
      <c r="H4" s="282"/>
      <c r="I4" s="282"/>
      <c r="J4" s="282"/>
      <c r="K4" s="282"/>
      <c r="L4" s="281" t="s">
        <v>237</v>
      </c>
      <c r="M4" s="313"/>
      <c r="N4" s="739" t="s">
        <v>264</v>
      </c>
      <c r="O4" s="739" t="s">
        <v>265</v>
      </c>
      <c r="P4" s="739" t="s">
        <v>238</v>
      </c>
      <c r="Q4" s="282" t="s">
        <v>239</v>
      </c>
      <c r="R4" s="313"/>
      <c r="S4" s="282" t="s">
        <v>240</v>
      </c>
      <c r="T4" s="282"/>
      <c r="U4" s="282"/>
      <c r="V4" s="282"/>
      <c r="W4" s="282"/>
      <c r="X4" s="282"/>
      <c r="Y4" s="282"/>
    </row>
    <row r="5" spans="2:25" s="321" customFormat="1" ht="15" customHeight="1">
      <c r="B5" s="771"/>
      <c r="C5" s="766"/>
      <c r="D5" s="322" t="s">
        <v>241</v>
      </c>
      <c r="E5" s="323"/>
      <c r="F5" s="323"/>
      <c r="G5" s="324"/>
      <c r="H5" s="322" t="s">
        <v>242</v>
      </c>
      <c r="I5" s="323"/>
      <c r="J5" s="323"/>
      <c r="K5" s="763" t="s">
        <v>243</v>
      </c>
      <c r="L5" s="768" t="s">
        <v>244</v>
      </c>
      <c r="M5" s="770" t="s">
        <v>266</v>
      </c>
      <c r="N5" s="766"/>
      <c r="O5" s="766"/>
      <c r="P5" s="764"/>
      <c r="Q5" s="768" t="s">
        <v>245</v>
      </c>
      <c r="R5" s="770" t="s">
        <v>246</v>
      </c>
      <c r="S5" s="323" t="s">
        <v>247</v>
      </c>
      <c r="T5" s="323"/>
      <c r="U5" s="323"/>
      <c r="V5" s="323"/>
      <c r="W5" s="767" t="s">
        <v>248</v>
      </c>
      <c r="X5" s="767" t="s">
        <v>249</v>
      </c>
      <c r="Y5" s="767" t="s">
        <v>30</v>
      </c>
    </row>
    <row r="6" spans="2:25" s="321" customFormat="1" ht="30" customHeight="1">
      <c r="B6" s="772"/>
      <c r="C6" s="738"/>
      <c r="D6" s="325" t="s">
        <v>250</v>
      </c>
      <c r="E6" s="325" t="s">
        <v>251</v>
      </c>
      <c r="F6" s="326" t="s">
        <v>252</v>
      </c>
      <c r="G6" s="176" t="s">
        <v>253</v>
      </c>
      <c r="H6" s="176" t="s">
        <v>254</v>
      </c>
      <c r="I6" s="327" t="s">
        <v>255</v>
      </c>
      <c r="J6" s="176" t="s">
        <v>267</v>
      </c>
      <c r="K6" s="738"/>
      <c r="L6" s="769"/>
      <c r="M6" s="765"/>
      <c r="N6" s="738"/>
      <c r="O6" s="738"/>
      <c r="P6" s="765"/>
      <c r="Q6" s="769"/>
      <c r="R6" s="765"/>
      <c r="S6" s="176" t="s">
        <v>256</v>
      </c>
      <c r="T6" s="328" t="s">
        <v>257</v>
      </c>
      <c r="U6" s="176" t="s">
        <v>258</v>
      </c>
      <c r="V6" s="176" t="s">
        <v>259</v>
      </c>
      <c r="W6" s="633"/>
      <c r="X6" s="633"/>
      <c r="Y6" s="633"/>
    </row>
    <row r="7" spans="2:25" s="334" customFormat="1" ht="15" customHeight="1">
      <c r="B7" s="329" t="s">
        <v>185</v>
      </c>
      <c r="C7" s="330">
        <v>6104</v>
      </c>
      <c r="D7" s="331">
        <v>2862</v>
      </c>
      <c r="E7" s="332">
        <v>2</v>
      </c>
      <c r="F7" s="331">
        <v>178</v>
      </c>
      <c r="G7" s="332">
        <v>0</v>
      </c>
      <c r="H7" s="331">
        <v>505</v>
      </c>
      <c r="I7" s="331">
        <v>503</v>
      </c>
      <c r="J7" s="332">
        <v>525</v>
      </c>
      <c r="K7" s="331">
        <v>9</v>
      </c>
      <c r="L7" s="332">
        <v>0</v>
      </c>
      <c r="M7" s="332">
        <v>0</v>
      </c>
      <c r="N7" s="331">
        <v>66</v>
      </c>
      <c r="O7" s="331">
        <v>148</v>
      </c>
      <c r="P7" s="331">
        <v>8</v>
      </c>
      <c r="Q7" s="331">
        <v>432</v>
      </c>
      <c r="R7" s="331">
        <v>291</v>
      </c>
      <c r="S7" s="331">
        <v>178</v>
      </c>
      <c r="T7" s="331">
        <v>201</v>
      </c>
      <c r="U7" s="331">
        <v>62</v>
      </c>
      <c r="V7" s="331">
        <v>51</v>
      </c>
      <c r="W7" s="331">
        <v>73</v>
      </c>
      <c r="X7" s="333">
        <v>10</v>
      </c>
      <c r="Y7" s="332">
        <v>0</v>
      </c>
    </row>
    <row r="8" spans="2:25" s="21" customFormat="1" ht="15" customHeight="1">
      <c r="B8" s="335">
        <v>19</v>
      </c>
      <c r="C8" s="336">
        <v>7516</v>
      </c>
      <c r="D8" s="337">
        <v>3707</v>
      </c>
      <c r="E8" s="333">
        <v>0</v>
      </c>
      <c r="F8" s="337">
        <v>174</v>
      </c>
      <c r="G8" s="333">
        <v>0</v>
      </c>
      <c r="H8" s="337">
        <v>588</v>
      </c>
      <c r="I8" s="337">
        <v>588</v>
      </c>
      <c r="J8" s="333">
        <v>629</v>
      </c>
      <c r="K8" s="337">
        <v>15</v>
      </c>
      <c r="L8" s="337">
        <v>19</v>
      </c>
      <c r="M8" s="337">
        <v>13</v>
      </c>
      <c r="N8" s="337">
        <v>60</v>
      </c>
      <c r="O8" s="337">
        <v>283</v>
      </c>
      <c r="P8" s="337">
        <v>5</v>
      </c>
      <c r="Q8" s="337">
        <v>534</v>
      </c>
      <c r="R8" s="337">
        <v>313</v>
      </c>
      <c r="S8" s="337">
        <v>229</v>
      </c>
      <c r="T8" s="337">
        <v>177</v>
      </c>
      <c r="U8" s="337">
        <v>46</v>
      </c>
      <c r="V8" s="337">
        <v>55</v>
      </c>
      <c r="W8" s="337">
        <v>71</v>
      </c>
      <c r="X8" s="337">
        <v>13</v>
      </c>
      <c r="Y8" s="337">
        <v>2</v>
      </c>
    </row>
    <row r="9" spans="2:25" s="6" customFormat="1" ht="15" customHeight="1" thickBot="1">
      <c r="B9" s="338">
        <v>20</v>
      </c>
      <c r="C9" s="339">
        <v>8515</v>
      </c>
      <c r="D9" s="340">
        <v>4291</v>
      </c>
      <c r="E9" s="341">
        <v>0</v>
      </c>
      <c r="F9" s="340">
        <v>136</v>
      </c>
      <c r="G9" s="341">
        <v>0</v>
      </c>
      <c r="H9" s="340">
        <v>645</v>
      </c>
      <c r="I9" s="340">
        <v>638</v>
      </c>
      <c r="J9" s="341">
        <v>706</v>
      </c>
      <c r="K9" s="340">
        <v>10</v>
      </c>
      <c r="L9" s="340">
        <v>13</v>
      </c>
      <c r="M9" s="340">
        <v>14</v>
      </c>
      <c r="N9" s="340">
        <v>65</v>
      </c>
      <c r="O9" s="340">
        <v>405</v>
      </c>
      <c r="P9" s="340">
        <v>13</v>
      </c>
      <c r="Q9" s="340">
        <v>602</v>
      </c>
      <c r="R9" s="340">
        <v>377</v>
      </c>
      <c r="S9" s="340">
        <v>204</v>
      </c>
      <c r="T9" s="340">
        <v>201</v>
      </c>
      <c r="U9" s="340">
        <v>41</v>
      </c>
      <c r="V9" s="340">
        <v>72</v>
      </c>
      <c r="W9" s="340">
        <v>80</v>
      </c>
      <c r="X9" s="340">
        <v>12</v>
      </c>
      <c r="Y9" s="340">
        <v>1</v>
      </c>
    </row>
    <row r="10" s="21" customFormat="1" ht="12" customHeight="1">
      <c r="B10" s="189" t="s">
        <v>260</v>
      </c>
    </row>
    <row r="11" s="21" customFormat="1" ht="12" customHeight="1">
      <c r="B11" s="189" t="s">
        <v>261</v>
      </c>
    </row>
    <row r="12" s="21" customFormat="1" ht="12" customHeight="1">
      <c r="B12" s="189" t="s">
        <v>262</v>
      </c>
    </row>
    <row r="13" spans="2:5" ht="13.5">
      <c r="B13" s="295" t="s">
        <v>263</v>
      </c>
      <c r="C13" s="19"/>
      <c r="D13" s="19"/>
      <c r="E13" s="19"/>
    </row>
  </sheetData>
  <sheetProtection/>
  <mergeCells count="13">
    <mergeCell ref="B4:B6"/>
    <mergeCell ref="W5:W6"/>
    <mergeCell ref="N4:N6"/>
    <mergeCell ref="O4:O6"/>
    <mergeCell ref="Q5:Q6"/>
    <mergeCell ref="R5:R6"/>
    <mergeCell ref="K5:K6"/>
    <mergeCell ref="P4:P6"/>
    <mergeCell ref="C4:C6"/>
    <mergeCell ref="Y5:Y6"/>
    <mergeCell ref="L5:L6"/>
    <mergeCell ref="M5:M6"/>
    <mergeCell ref="X5:X6"/>
  </mergeCells>
  <printOptions horizontalCentered="1" verticalCentered="1"/>
  <pageMargins left="0.2" right="0.5905511811023623" top="0.7874015748031497" bottom="0.984251968503937" header="0.5118110236220472" footer="0.5118110236220472"/>
  <pageSetup blackAndWhite="1" horizontalDpi="600" verticalDpi="600" orientation="portrait" paperSize="9" scale="88" r:id="rId1"/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11.125" style="2" customWidth="1"/>
    <col min="3" max="9" width="11.25390625" style="2" customWidth="1"/>
    <col min="10" max="10" width="17.875" style="2" customWidth="1"/>
    <col min="11" max="14" width="18.00390625" style="2" customWidth="1"/>
    <col min="15" max="16384" width="9.00390625" style="2" customWidth="1"/>
  </cols>
  <sheetData>
    <row r="3" spans="2:3" ht="13.5" customHeight="1">
      <c r="B3" s="310" t="s">
        <v>194</v>
      </c>
      <c r="C3" s="173"/>
    </row>
    <row r="4" spans="2:4" ht="13.5" customHeight="1">
      <c r="B4" s="311" t="s">
        <v>222</v>
      </c>
      <c r="C4" s="312"/>
      <c r="D4" s="19"/>
    </row>
    <row r="5" spans="2:3" ht="14.25" thickBot="1">
      <c r="B5" s="27"/>
      <c r="C5" s="110"/>
    </row>
    <row r="6" spans="2:14" ht="13.5" customHeight="1">
      <c r="B6" s="296"/>
      <c r="C6" s="773" t="s">
        <v>217</v>
      </c>
      <c r="D6" s="739" t="s">
        <v>228</v>
      </c>
      <c r="E6" s="281" t="s">
        <v>197</v>
      </c>
      <c r="F6" s="282"/>
      <c r="G6" s="282"/>
      <c r="H6" s="282"/>
      <c r="I6" s="313"/>
      <c r="J6" s="281" t="s">
        <v>223</v>
      </c>
      <c r="K6" s="282"/>
      <c r="L6" s="282"/>
      <c r="M6" s="282"/>
      <c r="N6" s="282"/>
    </row>
    <row r="7" spans="2:14" ht="13.5" customHeight="1">
      <c r="B7" s="177" t="s">
        <v>229</v>
      </c>
      <c r="C7" s="774"/>
      <c r="D7" s="764"/>
      <c r="E7" s="764" t="s">
        <v>220</v>
      </c>
      <c r="F7" s="283" t="s">
        <v>206</v>
      </c>
      <c r="G7" s="284"/>
      <c r="H7" s="284"/>
      <c r="I7" s="285"/>
      <c r="J7" s="764" t="s">
        <v>230</v>
      </c>
      <c r="K7" s="283" t="s">
        <v>206</v>
      </c>
      <c r="L7" s="284"/>
      <c r="M7" s="284"/>
      <c r="N7" s="314" t="s">
        <v>224</v>
      </c>
    </row>
    <row r="8" spans="2:14" ht="13.5" customHeight="1">
      <c r="B8" s="298"/>
      <c r="C8" s="775"/>
      <c r="D8" s="765"/>
      <c r="E8" s="738"/>
      <c r="F8" s="286" t="s">
        <v>207</v>
      </c>
      <c r="G8" s="176" t="s">
        <v>225</v>
      </c>
      <c r="H8" s="176" t="s">
        <v>208</v>
      </c>
      <c r="I8" s="176" t="s">
        <v>177</v>
      </c>
      <c r="J8" s="738"/>
      <c r="K8" s="176" t="s">
        <v>207</v>
      </c>
      <c r="L8" s="176" t="s">
        <v>226</v>
      </c>
      <c r="M8" s="176" t="s">
        <v>208</v>
      </c>
      <c r="N8" s="315" t="s">
        <v>231</v>
      </c>
    </row>
    <row r="9" spans="2:14" s="21" customFormat="1" ht="15.75" customHeight="1">
      <c r="B9" s="177" t="s">
        <v>185</v>
      </c>
      <c r="C9" s="300">
        <v>22422</v>
      </c>
      <c r="D9" s="288">
        <v>21673</v>
      </c>
      <c r="E9" s="300">
        <v>71</v>
      </c>
      <c r="F9" s="288">
        <v>20541</v>
      </c>
      <c r="G9" s="300">
        <v>6274</v>
      </c>
      <c r="H9" s="300">
        <v>7652</v>
      </c>
      <c r="I9" s="300">
        <v>6615</v>
      </c>
      <c r="J9" s="300">
        <v>120</v>
      </c>
      <c r="K9" s="288">
        <v>1132</v>
      </c>
      <c r="L9" s="300">
        <v>935</v>
      </c>
      <c r="M9" s="300">
        <v>197</v>
      </c>
      <c r="N9" s="300">
        <v>344</v>
      </c>
    </row>
    <row r="10" spans="2:14" s="21" customFormat="1" ht="15.75" customHeight="1">
      <c r="B10" s="177">
        <v>19</v>
      </c>
      <c r="C10" s="300">
        <v>24682</v>
      </c>
      <c r="D10" s="288">
        <v>22256</v>
      </c>
      <c r="E10" s="300">
        <v>72</v>
      </c>
      <c r="F10" s="288">
        <v>20975</v>
      </c>
      <c r="G10" s="300">
        <v>6749</v>
      </c>
      <c r="H10" s="300">
        <v>7636</v>
      </c>
      <c r="I10" s="300">
        <v>6590</v>
      </c>
      <c r="J10" s="300">
        <v>121</v>
      </c>
      <c r="K10" s="288">
        <v>1281</v>
      </c>
      <c r="L10" s="300">
        <v>1041</v>
      </c>
      <c r="M10" s="300">
        <v>240</v>
      </c>
      <c r="N10" s="300">
        <v>313</v>
      </c>
    </row>
    <row r="11" spans="2:14" s="6" customFormat="1" ht="21.75" customHeight="1">
      <c r="B11" s="289">
        <v>20</v>
      </c>
      <c r="C11" s="301">
        <v>23869</v>
      </c>
      <c r="D11" s="291">
        <f>F11+K11</f>
        <v>20623</v>
      </c>
      <c r="E11" s="301">
        <v>72</v>
      </c>
      <c r="F11" s="291">
        <f>SUM(G11:I11)</f>
        <v>19319</v>
      </c>
      <c r="G11" s="301">
        <v>6604</v>
      </c>
      <c r="H11" s="301">
        <v>6731</v>
      </c>
      <c r="I11" s="301">
        <v>5984</v>
      </c>
      <c r="J11" s="301">
        <v>122</v>
      </c>
      <c r="K11" s="291">
        <f>SUM(L11:M11)</f>
        <v>1304</v>
      </c>
      <c r="L11" s="301">
        <v>1064</v>
      </c>
      <c r="M11" s="301">
        <v>240</v>
      </c>
      <c r="N11" s="301">
        <v>338</v>
      </c>
    </row>
    <row r="12" spans="2:14" s="173" customFormat="1" ht="15.75" customHeight="1" thickBot="1">
      <c r="B12" s="292" t="s">
        <v>203</v>
      </c>
      <c r="C12" s="293">
        <f>C11/(122+7-1)</f>
        <v>186.4765625</v>
      </c>
      <c r="D12" s="293">
        <v>0</v>
      </c>
      <c r="E12" s="293">
        <v>0</v>
      </c>
      <c r="F12" s="293">
        <f>F11/$E$11</f>
        <v>268.31944444444446</v>
      </c>
      <c r="G12" s="293">
        <f>G11/$E$11</f>
        <v>91.72222222222223</v>
      </c>
      <c r="H12" s="293">
        <f>H11/$E$11</f>
        <v>93.48611111111111</v>
      </c>
      <c r="I12" s="293">
        <f>I11/$E$11</f>
        <v>83.11111111111111</v>
      </c>
      <c r="J12" s="293">
        <v>0</v>
      </c>
      <c r="K12" s="293">
        <f>K11/$J$11</f>
        <v>10.688524590163935</v>
      </c>
      <c r="L12" s="293">
        <f>L11/$J$11</f>
        <v>8.721311475409836</v>
      </c>
      <c r="M12" s="293">
        <f>M11/$J$11</f>
        <v>1.9672131147540983</v>
      </c>
      <c r="N12" s="293">
        <f>N11/$J$11</f>
        <v>2.7704918032786887</v>
      </c>
    </row>
    <row r="13" spans="2:3" ht="13.5" customHeight="1">
      <c r="B13" s="163" t="s">
        <v>232</v>
      </c>
      <c r="C13" s="27"/>
    </row>
    <row r="14" spans="2:3" ht="13.5" customHeight="1">
      <c r="B14" s="163" t="s">
        <v>233</v>
      </c>
      <c r="C14" s="27"/>
    </row>
    <row r="15" ht="13.5" customHeight="1">
      <c r="B15" s="163" t="s">
        <v>227</v>
      </c>
    </row>
    <row r="16" spans="2:4" ht="13.5" customHeight="1">
      <c r="B16" s="316" t="s">
        <v>187</v>
      </c>
      <c r="C16" s="19"/>
      <c r="D16" s="19"/>
    </row>
    <row r="17" ht="13.5" customHeight="1"/>
    <row r="18" spans="4:11" ht="13.5" customHeight="1">
      <c r="D18" s="317"/>
      <c r="F18" s="317"/>
      <c r="K18" s="317"/>
    </row>
    <row r="19" spans="6:14" ht="13.5">
      <c r="F19" s="318"/>
      <c r="G19" s="318"/>
      <c r="H19" s="318"/>
      <c r="I19" s="318"/>
      <c r="K19" s="318"/>
      <c r="L19" s="318"/>
      <c r="M19" s="318"/>
      <c r="N19" s="318"/>
    </row>
    <row r="20" ht="13.5">
      <c r="E20" s="317"/>
    </row>
  </sheetData>
  <sheetProtection/>
  <mergeCells count="4">
    <mergeCell ref="J7:J8"/>
    <mergeCell ref="D6:D8"/>
    <mergeCell ref="E7:E8"/>
    <mergeCell ref="C6:C8"/>
  </mergeCells>
  <printOptions horizontalCentered="1" verticalCentered="1"/>
  <pageMargins left="0.1968503937007874" right="0.1968503937007874" top="0.7874015748031497" bottom="0.984251968503937" header="0.5118110236220472" footer="0.5118110236220472"/>
  <pageSetup blackAndWhite="1" fitToHeight="1" fitToWidth="1" horizontalDpi="600" verticalDpi="600" orientation="portrait" paperSize="9" scale="81" r:id="rId1"/>
  <ignoredErrors>
    <ignoredError sqref="F11 K1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5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50390625" style="2" customWidth="1"/>
    <col min="2" max="2" width="11.125" style="2" customWidth="1"/>
    <col min="3" max="3" width="13.375" style="2" customWidth="1"/>
    <col min="4" max="8" width="13.25390625" style="2" customWidth="1"/>
    <col min="9" max="14" width="15.125" style="2" customWidth="1"/>
    <col min="15" max="16384" width="9.00390625" style="2" customWidth="1"/>
  </cols>
  <sheetData>
    <row r="3" ht="13.5" customHeight="1">
      <c r="B3" s="26" t="s">
        <v>194</v>
      </c>
    </row>
    <row r="4" ht="13.5" customHeight="1">
      <c r="B4" s="19" t="s">
        <v>209</v>
      </c>
    </row>
    <row r="5" ht="2.25" customHeight="1" thickBot="1"/>
    <row r="6" spans="2:14" ht="13.5" customHeight="1">
      <c r="B6" s="776" t="s">
        <v>216</v>
      </c>
      <c r="C6" s="773" t="s">
        <v>217</v>
      </c>
      <c r="D6" s="281" t="s">
        <v>210</v>
      </c>
      <c r="E6" s="304"/>
      <c r="F6" s="304"/>
      <c r="G6" s="304"/>
      <c r="H6" s="305"/>
      <c r="I6" s="281" t="s">
        <v>211</v>
      </c>
      <c r="J6" s="304"/>
      <c r="K6" s="304"/>
      <c r="L6" s="305"/>
      <c r="M6" s="779" t="s">
        <v>218</v>
      </c>
      <c r="N6" s="631" t="s">
        <v>219</v>
      </c>
    </row>
    <row r="7" spans="2:14" ht="13.5" customHeight="1">
      <c r="B7" s="647"/>
      <c r="C7" s="774"/>
      <c r="D7" s="764" t="s">
        <v>220</v>
      </c>
      <c r="E7" s="283" t="s">
        <v>206</v>
      </c>
      <c r="F7" s="284"/>
      <c r="G7" s="284"/>
      <c r="H7" s="285"/>
      <c r="I7" s="283" t="s">
        <v>206</v>
      </c>
      <c r="J7" s="284"/>
      <c r="K7" s="284"/>
      <c r="L7" s="770" t="s">
        <v>221</v>
      </c>
      <c r="M7" s="780"/>
      <c r="N7" s="777"/>
    </row>
    <row r="8" spans="2:14" ht="13.5" customHeight="1">
      <c r="B8" s="648"/>
      <c r="C8" s="775"/>
      <c r="D8" s="738"/>
      <c r="E8" s="286" t="s">
        <v>200</v>
      </c>
      <c r="F8" s="176" t="s">
        <v>212</v>
      </c>
      <c r="G8" s="176" t="s">
        <v>202</v>
      </c>
      <c r="H8" s="176" t="s">
        <v>31</v>
      </c>
      <c r="I8" s="176" t="s">
        <v>200</v>
      </c>
      <c r="J8" s="176" t="s">
        <v>212</v>
      </c>
      <c r="K8" s="176" t="s">
        <v>202</v>
      </c>
      <c r="L8" s="639"/>
      <c r="M8" s="781"/>
      <c r="N8" s="778"/>
    </row>
    <row r="9" spans="2:14" s="21" customFormat="1" ht="15.75" customHeight="1">
      <c r="B9" s="177" t="s">
        <v>185</v>
      </c>
      <c r="C9" s="13">
        <v>64363</v>
      </c>
      <c r="D9" s="13">
        <v>365</v>
      </c>
      <c r="E9" s="287">
        <v>32849</v>
      </c>
      <c r="F9" s="13">
        <v>10752</v>
      </c>
      <c r="G9" s="288">
        <v>17567</v>
      </c>
      <c r="H9" s="13">
        <v>4530</v>
      </c>
      <c r="I9" s="287">
        <v>10537</v>
      </c>
      <c r="J9" s="13">
        <v>8993</v>
      </c>
      <c r="K9" s="13">
        <v>1544</v>
      </c>
      <c r="L9" s="13">
        <v>1622</v>
      </c>
      <c r="M9" s="287">
        <v>43386</v>
      </c>
      <c r="N9" s="306">
        <v>2207</v>
      </c>
    </row>
    <row r="10" spans="2:14" s="21" customFormat="1" ht="15.75" customHeight="1">
      <c r="B10" s="177">
        <v>19</v>
      </c>
      <c r="C10" s="13">
        <v>65608</v>
      </c>
      <c r="D10" s="13">
        <v>366</v>
      </c>
      <c r="E10" s="287">
        <v>30817</v>
      </c>
      <c r="F10" s="13">
        <v>10247</v>
      </c>
      <c r="G10" s="288">
        <v>16211</v>
      </c>
      <c r="H10" s="13">
        <v>4359</v>
      </c>
      <c r="I10" s="287">
        <v>10625</v>
      </c>
      <c r="J10" s="13">
        <v>9269</v>
      </c>
      <c r="K10" s="13">
        <v>1356</v>
      </c>
      <c r="L10" s="13">
        <v>1244</v>
      </c>
      <c r="M10" s="287">
        <v>41442</v>
      </c>
      <c r="N10" s="306">
        <v>2329</v>
      </c>
    </row>
    <row r="11" spans="2:14" s="6" customFormat="1" ht="21.75" customHeight="1">
      <c r="B11" s="289">
        <v>20</v>
      </c>
      <c r="C11" s="274">
        <v>58996</v>
      </c>
      <c r="D11" s="274">
        <v>365</v>
      </c>
      <c r="E11" s="290">
        <f>SUM(F11:H11)</f>
        <v>29338</v>
      </c>
      <c r="F11" s="274">
        <v>10200</v>
      </c>
      <c r="G11" s="291">
        <v>15063</v>
      </c>
      <c r="H11" s="274">
        <v>4075</v>
      </c>
      <c r="I11" s="290">
        <f>SUM(J11:K11)</f>
        <v>10442</v>
      </c>
      <c r="J11" s="274">
        <v>9113</v>
      </c>
      <c r="K11" s="274">
        <v>1329</v>
      </c>
      <c r="L11" s="274">
        <v>1234</v>
      </c>
      <c r="M11" s="290">
        <f>E11+I11</f>
        <v>39780</v>
      </c>
      <c r="N11" s="307">
        <v>2295</v>
      </c>
    </row>
    <row r="12" spans="2:14" s="173" customFormat="1" ht="15.75" customHeight="1" thickBot="1">
      <c r="B12" s="292" t="s">
        <v>203</v>
      </c>
      <c r="C12" s="293">
        <f>C11/D11</f>
        <v>161.63287671232877</v>
      </c>
      <c r="D12" s="293">
        <v>0</v>
      </c>
      <c r="E12" s="293">
        <f aca="true" t="shared" si="0" ref="E12:N12">E11/$D$11</f>
        <v>80.37808219178082</v>
      </c>
      <c r="F12" s="293">
        <f t="shared" si="0"/>
        <v>27.945205479452056</v>
      </c>
      <c r="G12" s="293">
        <f t="shared" si="0"/>
        <v>41.26849315068493</v>
      </c>
      <c r="H12" s="293">
        <f t="shared" si="0"/>
        <v>11.164383561643836</v>
      </c>
      <c r="I12" s="293">
        <f t="shared" si="0"/>
        <v>28.60821917808219</v>
      </c>
      <c r="J12" s="293">
        <f t="shared" si="0"/>
        <v>24.96712328767123</v>
      </c>
      <c r="K12" s="293">
        <f t="shared" si="0"/>
        <v>3.6410958904109587</v>
      </c>
      <c r="L12" s="293">
        <f t="shared" si="0"/>
        <v>3.3808219178082193</v>
      </c>
      <c r="M12" s="293">
        <f t="shared" si="0"/>
        <v>108.98630136986301</v>
      </c>
      <c r="N12" s="308">
        <f t="shared" si="0"/>
        <v>6.287671232876712</v>
      </c>
    </row>
    <row r="13" spans="2:3" s="21" customFormat="1" ht="13.5" customHeight="1">
      <c r="B13" s="309" t="s">
        <v>213</v>
      </c>
      <c r="C13" s="39"/>
    </row>
    <row r="14" s="21" customFormat="1" ht="13.5" customHeight="1">
      <c r="B14" s="309" t="s">
        <v>214</v>
      </c>
    </row>
    <row r="15" spans="2:4" ht="13.5" customHeight="1">
      <c r="B15" s="295" t="s">
        <v>215</v>
      </c>
      <c r="C15" s="19"/>
      <c r="D15" s="19"/>
    </row>
  </sheetData>
  <sheetProtection/>
  <mergeCells count="6">
    <mergeCell ref="C6:C8"/>
    <mergeCell ref="B6:B8"/>
    <mergeCell ref="L7:L8"/>
    <mergeCell ref="N6:N8"/>
    <mergeCell ref="M6:M8"/>
    <mergeCell ref="D7:D8"/>
  </mergeCells>
  <printOptions horizontalCentered="1" verticalCentered="1"/>
  <pageMargins left="0.59" right="0.59" top="0.7874015748031497" bottom="0.3937007874015748" header="0.5" footer="0.5118110236220472"/>
  <pageSetup blackAndWhite="1" fitToHeight="1" fitToWidth="1" horizontalDpi="600" verticalDpi="600" orientation="portrait" paperSize="9" scale="75" r:id="rId1"/>
  <ignoredErrors>
    <ignoredError sqref="I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showGridLines="0" zoomScalePageLayoutView="0" workbookViewId="0" topLeftCell="A1">
      <selection activeCell="A1" sqref="A1"/>
    </sheetView>
  </sheetViews>
  <sheetFormatPr defaultColWidth="11.375" defaultRowHeight="13.5"/>
  <cols>
    <col min="1" max="1" width="4.50390625" style="0" customWidth="1"/>
    <col min="2" max="2" width="11.125" style="0" customWidth="1"/>
    <col min="3" max="7" width="15.75390625" style="0" customWidth="1"/>
  </cols>
  <sheetData>
    <row r="2" ht="13.5">
      <c r="B2" s="26" t="s">
        <v>194</v>
      </c>
    </row>
    <row r="3" spans="2:4" s="2" customFormat="1" ht="13.5" customHeight="1">
      <c r="B3" s="19" t="s">
        <v>204</v>
      </c>
      <c r="C3" s="19"/>
      <c r="D3" s="19"/>
    </row>
    <row r="4" s="2" customFormat="1" ht="14.25" thickBot="1">
      <c r="G4" s="280"/>
    </row>
    <row r="5" spans="2:8" s="2" customFormat="1" ht="13.5" customHeight="1">
      <c r="B5" s="296"/>
      <c r="C5" s="281" t="s">
        <v>197</v>
      </c>
      <c r="D5" s="282"/>
      <c r="E5" s="282"/>
      <c r="F5" s="282"/>
      <c r="G5" s="282"/>
      <c r="H5" s="297"/>
    </row>
    <row r="6" spans="2:8" s="2" customFormat="1" ht="13.5" customHeight="1">
      <c r="B6" s="177" t="s">
        <v>205</v>
      </c>
      <c r="C6" s="764" t="s">
        <v>198</v>
      </c>
      <c r="D6" s="283" t="s">
        <v>206</v>
      </c>
      <c r="E6" s="284"/>
      <c r="F6" s="284"/>
      <c r="G6" s="284"/>
      <c r="H6" s="297"/>
    </row>
    <row r="7" spans="2:8" s="2" customFormat="1" ht="13.5" customHeight="1">
      <c r="B7" s="298"/>
      <c r="C7" s="738"/>
      <c r="D7" s="286" t="s">
        <v>207</v>
      </c>
      <c r="E7" s="176" t="s">
        <v>201</v>
      </c>
      <c r="F7" s="176" t="s">
        <v>208</v>
      </c>
      <c r="G7" s="299" t="s">
        <v>177</v>
      </c>
      <c r="H7" s="297"/>
    </row>
    <row r="8" spans="2:7" s="21" customFormat="1" ht="15.75" customHeight="1">
      <c r="B8" s="177" t="s">
        <v>185</v>
      </c>
      <c r="C8" s="300">
        <v>71</v>
      </c>
      <c r="D8" s="288">
        <v>1775</v>
      </c>
      <c r="E8" s="300">
        <v>690</v>
      </c>
      <c r="F8" s="300">
        <v>998</v>
      </c>
      <c r="G8" s="300">
        <v>87</v>
      </c>
    </row>
    <row r="9" spans="2:7" s="21" customFormat="1" ht="15.75" customHeight="1">
      <c r="B9" s="177">
        <v>19</v>
      </c>
      <c r="C9" s="300">
        <v>72</v>
      </c>
      <c r="D9" s="288">
        <v>1714</v>
      </c>
      <c r="E9" s="300">
        <v>742</v>
      </c>
      <c r="F9" s="300">
        <v>915</v>
      </c>
      <c r="G9" s="300">
        <v>57</v>
      </c>
    </row>
    <row r="10" spans="2:7" s="6" customFormat="1" ht="21.75" customHeight="1">
      <c r="B10" s="289">
        <v>20</v>
      </c>
      <c r="C10" s="301">
        <v>72</v>
      </c>
      <c r="D10" s="291">
        <f>SUM(E10:G10)</f>
        <v>1695</v>
      </c>
      <c r="E10" s="301">
        <v>681</v>
      </c>
      <c r="F10" s="301">
        <v>948</v>
      </c>
      <c r="G10" s="301">
        <v>66</v>
      </c>
    </row>
    <row r="11" spans="2:7" s="173" customFormat="1" ht="15.75" customHeight="1" thickBot="1">
      <c r="B11" s="292" t="s">
        <v>203</v>
      </c>
      <c r="C11" s="293">
        <v>0</v>
      </c>
      <c r="D11" s="293">
        <f>D10/$C$10</f>
        <v>23.541666666666668</v>
      </c>
      <c r="E11" s="293">
        <f>E10/$C$10</f>
        <v>9.458333333333334</v>
      </c>
      <c r="F11" s="293">
        <f>F10/$C$10</f>
        <v>13.166666666666666</v>
      </c>
      <c r="G11" s="293">
        <f>G10/$C$10</f>
        <v>0.9166666666666666</v>
      </c>
    </row>
    <row r="12" s="2" customFormat="1" ht="13.5">
      <c r="C12" s="302"/>
    </row>
    <row r="13" spans="2:4" ht="13.5">
      <c r="B13" s="303" t="s">
        <v>187</v>
      </c>
      <c r="C13" s="81"/>
      <c r="D13" s="81"/>
    </row>
  </sheetData>
  <sheetProtection/>
  <mergeCells count="1">
    <mergeCell ref="C6:C7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"/>
  <sheetViews>
    <sheetView showGridLines="0" zoomScalePageLayoutView="0" workbookViewId="0" topLeftCell="A1">
      <selection activeCell="A1" sqref="A1"/>
    </sheetView>
  </sheetViews>
  <sheetFormatPr defaultColWidth="11.375" defaultRowHeight="13.5"/>
  <cols>
    <col min="1" max="1" width="4.25390625" style="0" customWidth="1"/>
    <col min="2" max="2" width="11.125" style="0" customWidth="1"/>
    <col min="3" max="7" width="15.75390625" style="0" customWidth="1"/>
  </cols>
  <sheetData>
    <row r="2" ht="13.5">
      <c r="B2" s="26" t="s">
        <v>194</v>
      </c>
    </row>
    <row r="3" spans="2:5" s="54" customFormat="1" ht="13.5">
      <c r="B3" s="279" t="s">
        <v>195</v>
      </c>
      <c r="C3" s="2"/>
      <c r="D3" s="2"/>
      <c r="E3" s="2"/>
    </row>
    <row r="4" s="2" customFormat="1" ht="14.25" thickBot="1">
      <c r="G4" s="280"/>
    </row>
    <row r="5" spans="2:7" s="2" customFormat="1" ht="13.5" customHeight="1">
      <c r="B5" s="776" t="s">
        <v>196</v>
      </c>
      <c r="C5" s="281" t="s">
        <v>197</v>
      </c>
      <c r="D5" s="282"/>
      <c r="E5" s="282"/>
      <c r="F5" s="282"/>
      <c r="G5" s="282"/>
    </row>
    <row r="6" spans="2:7" s="2" customFormat="1" ht="13.5" customHeight="1">
      <c r="B6" s="647"/>
      <c r="C6" s="764" t="s">
        <v>198</v>
      </c>
      <c r="D6" s="283" t="s">
        <v>199</v>
      </c>
      <c r="E6" s="284"/>
      <c r="F6" s="284"/>
      <c r="G6" s="285"/>
    </row>
    <row r="7" spans="2:7" s="2" customFormat="1" ht="13.5" customHeight="1">
      <c r="B7" s="648"/>
      <c r="C7" s="639"/>
      <c r="D7" s="286" t="s">
        <v>200</v>
      </c>
      <c r="E7" s="176" t="s">
        <v>201</v>
      </c>
      <c r="F7" s="176" t="s">
        <v>202</v>
      </c>
      <c r="G7" s="176" t="s">
        <v>31</v>
      </c>
    </row>
    <row r="8" spans="2:7" s="21" customFormat="1" ht="15.75" customHeight="1">
      <c r="B8" s="177" t="s">
        <v>185</v>
      </c>
      <c r="C8" s="13">
        <v>294</v>
      </c>
      <c r="D8" s="287">
        <v>750</v>
      </c>
      <c r="E8" s="13">
        <v>276</v>
      </c>
      <c r="F8" s="288">
        <v>354</v>
      </c>
      <c r="G8" s="13">
        <v>120</v>
      </c>
    </row>
    <row r="9" spans="2:7" s="21" customFormat="1" ht="15.75" customHeight="1">
      <c r="B9" s="177">
        <v>19</v>
      </c>
      <c r="C9" s="13">
        <v>294</v>
      </c>
      <c r="D9" s="287">
        <v>723</v>
      </c>
      <c r="E9" s="13">
        <v>327</v>
      </c>
      <c r="F9" s="288">
        <v>322</v>
      </c>
      <c r="G9" s="13">
        <v>74</v>
      </c>
    </row>
    <row r="10" spans="2:7" s="6" customFormat="1" ht="21.75" customHeight="1">
      <c r="B10" s="289">
        <v>20</v>
      </c>
      <c r="C10" s="274">
        <v>293</v>
      </c>
      <c r="D10" s="290">
        <f>SUM(E10:G10)</f>
        <v>713</v>
      </c>
      <c r="E10" s="274">
        <v>327</v>
      </c>
      <c r="F10" s="291">
        <v>319</v>
      </c>
      <c r="G10" s="274">
        <v>67</v>
      </c>
    </row>
    <row r="11" spans="2:7" s="173" customFormat="1" ht="15.75" customHeight="1" thickBot="1">
      <c r="B11" s="292" t="s">
        <v>203</v>
      </c>
      <c r="C11" s="293">
        <v>0</v>
      </c>
      <c r="D11" s="293">
        <f>D10/$C$10</f>
        <v>2.4334470989761092</v>
      </c>
      <c r="E11" s="293">
        <f>E10/$C$10</f>
        <v>1.1160409556313993</v>
      </c>
      <c r="F11" s="293">
        <f>F10/$C$10</f>
        <v>1.0887372013651877</v>
      </c>
      <c r="G11" s="294">
        <f>G10/$C$10</f>
        <v>0.22866894197952217</v>
      </c>
    </row>
    <row r="12" s="2" customFormat="1" ht="13.5"/>
    <row r="13" spans="2:4" s="54" customFormat="1" ht="13.5">
      <c r="B13" s="295" t="s">
        <v>187</v>
      </c>
      <c r="C13" s="82"/>
      <c r="D13" s="82"/>
    </row>
  </sheetData>
  <sheetProtection/>
  <mergeCells count="2">
    <mergeCell ref="B5:B7"/>
    <mergeCell ref="C6:C7"/>
  </mergeCells>
  <printOptions horizontalCentered="1" verticalCentered="1"/>
  <pageMargins left="0.75" right="0.75" top="1" bottom="1" header="0.512" footer="0.51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600" customWidth="1"/>
    <col min="2" max="2" width="10.00390625" style="600" customWidth="1"/>
    <col min="3" max="10" width="9.125" style="600" customWidth="1"/>
    <col min="11" max="16384" width="9.00390625" style="600" customWidth="1"/>
  </cols>
  <sheetData>
    <row r="2" ht="13.5">
      <c r="B2" s="599" t="s">
        <v>568</v>
      </c>
    </row>
    <row r="3" spans="2:10" ht="14.25" thickBot="1">
      <c r="B3" s="601"/>
      <c r="C3" s="601"/>
      <c r="D3" s="601"/>
      <c r="E3" s="601"/>
      <c r="F3" s="601"/>
      <c r="G3" s="601"/>
      <c r="H3" s="601"/>
      <c r="I3" s="601"/>
      <c r="J3" s="602" t="s">
        <v>569</v>
      </c>
    </row>
    <row r="4" spans="2:10" s="605" customFormat="1" ht="15" customHeight="1">
      <c r="B4" s="654" t="s">
        <v>570</v>
      </c>
      <c r="C4" s="652" t="s">
        <v>571</v>
      </c>
      <c r="D4" s="603" t="s">
        <v>572</v>
      </c>
      <c r="E4" s="604"/>
      <c r="F4" s="604"/>
      <c r="G4" s="603"/>
      <c r="H4" s="603"/>
      <c r="I4" s="603"/>
      <c r="J4" s="656" t="s">
        <v>573</v>
      </c>
    </row>
    <row r="5" spans="2:10" s="605" customFormat="1" ht="15" customHeight="1">
      <c r="B5" s="655"/>
      <c r="C5" s="653"/>
      <c r="D5" s="606" t="s">
        <v>571</v>
      </c>
      <c r="E5" s="606" t="s">
        <v>574</v>
      </c>
      <c r="F5" s="606" t="s">
        <v>575</v>
      </c>
      <c r="G5" s="606" t="s">
        <v>576</v>
      </c>
      <c r="H5" s="606" t="s">
        <v>577</v>
      </c>
      <c r="I5" s="606" t="s">
        <v>578</v>
      </c>
      <c r="J5" s="657"/>
    </row>
    <row r="6" spans="2:10" s="610" customFormat="1" ht="15" customHeight="1">
      <c r="B6" s="607" t="s">
        <v>579</v>
      </c>
      <c r="C6" s="608">
        <v>8284</v>
      </c>
      <c r="D6" s="609">
        <v>7973</v>
      </c>
      <c r="E6" s="609">
        <v>3828</v>
      </c>
      <c r="F6" s="609">
        <v>2892</v>
      </c>
      <c r="G6" s="609">
        <v>1247</v>
      </c>
      <c r="H6" s="609">
        <v>0</v>
      </c>
      <c r="I6" s="609">
        <v>6</v>
      </c>
      <c r="J6" s="609">
        <v>311</v>
      </c>
    </row>
    <row r="7" spans="2:10" s="611" customFormat="1" ht="15" customHeight="1">
      <c r="B7" s="607">
        <v>17</v>
      </c>
      <c r="C7" s="608">
        <v>8226</v>
      </c>
      <c r="D7" s="609">
        <v>7934</v>
      </c>
      <c r="E7" s="609">
        <v>3805</v>
      </c>
      <c r="F7" s="609">
        <v>2892</v>
      </c>
      <c r="G7" s="609">
        <v>1239</v>
      </c>
      <c r="H7" s="609">
        <v>0</v>
      </c>
      <c r="I7" s="609">
        <v>6</v>
      </c>
      <c r="J7" s="609">
        <v>292</v>
      </c>
    </row>
    <row r="8" spans="2:10" s="611" customFormat="1" ht="15" customHeight="1">
      <c r="B8" s="612">
        <v>18</v>
      </c>
      <c r="C8" s="608">
        <v>8174</v>
      </c>
      <c r="D8" s="609">
        <v>7897</v>
      </c>
      <c r="E8" s="609">
        <v>3765</v>
      </c>
      <c r="F8" s="609">
        <v>2892</v>
      </c>
      <c r="G8" s="609">
        <v>1234</v>
      </c>
      <c r="H8" s="609">
        <v>0</v>
      </c>
      <c r="I8" s="609">
        <v>6</v>
      </c>
      <c r="J8" s="609">
        <v>277</v>
      </c>
    </row>
    <row r="9" spans="2:10" s="611" customFormat="1" ht="15" customHeight="1">
      <c r="B9" s="612">
        <v>19</v>
      </c>
      <c r="C9" s="608">
        <v>8126</v>
      </c>
      <c r="D9" s="609">
        <v>7856</v>
      </c>
      <c r="E9" s="609">
        <v>3765</v>
      </c>
      <c r="F9" s="609">
        <v>2892</v>
      </c>
      <c r="G9" s="609">
        <v>1193</v>
      </c>
      <c r="H9" s="609">
        <v>0</v>
      </c>
      <c r="I9" s="609">
        <v>6</v>
      </c>
      <c r="J9" s="609">
        <v>270</v>
      </c>
    </row>
    <row r="10" spans="2:10" s="616" customFormat="1" ht="15" customHeight="1" thickBot="1">
      <c r="B10" s="613">
        <v>20</v>
      </c>
      <c r="C10" s="614">
        <v>8077</v>
      </c>
      <c r="D10" s="615">
        <v>7807</v>
      </c>
      <c r="E10" s="615">
        <v>3797</v>
      </c>
      <c r="F10" s="615">
        <v>2813</v>
      </c>
      <c r="G10" s="615">
        <v>1191</v>
      </c>
      <c r="H10" s="615">
        <v>0</v>
      </c>
      <c r="I10" s="615">
        <v>6</v>
      </c>
      <c r="J10" s="615">
        <v>270</v>
      </c>
    </row>
    <row r="12" spans="2:5" ht="13.5">
      <c r="B12" s="617" t="s">
        <v>580</v>
      </c>
      <c r="C12" s="618"/>
      <c r="D12" s="618"/>
      <c r="E12" s="618"/>
    </row>
  </sheetData>
  <sheetProtection/>
  <mergeCells count="3">
    <mergeCell ref="C4:C5"/>
    <mergeCell ref="B4:B5"/>
    <mergeCell ref="J4:J5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27" customWidth="1"/>
    <col min="2" max="2" width="10.00390625" style="166" customWidth="1"/>
    <col min="3" max="10" width="10.00390625" style="27" customWidth="1"/>
    <col min="11" max="16384" width="9.00390625" style="27" customWidth="1"/>
  </cols>
  <sheetData>
    <row r="2" ht="13.5" customHeight="1">
      <c r="B2" s="51" t="s">
        <v>180</v>
      </c>
    </row>
    <row r="3" spans="3:10" ht="2.25" customHeight="1" thickBot="1">
      <c r="C3" s="166"/>
      <c r="D3" s="166"/>
      <c r="E3" s="166"/>
      <c r="F3" s="268"/>
      <c r="G3" s="166"/>
      <c r="H3" s="166"/>
      <c r="I3" s="166"/>
      <c r="J3" s="268"/>
    </row>
    <row r="4" spans="2:10" ht="13.5" customHeight="1">
      <c r="B4" s="782" t="s">
        <v>188</v>
      </c>
      <c r="C4" s="269" t="s">
        <v>189</v>
      </c>
      <c r="D4" s="270"/>
      <c r="E4" s="270"/>
      <c r="F4" s="270"/>
      <c r="G4" s="270"/>
      <c r="H4" s="270"/>
      <c r="I4" s="270"/>
      <c r="J4" s="270"/>
    </row>
    <row r="5" spans="2:10" ht="13.5" customHeight="1">
      <c r="B5" s="647"/>
      <c r="C5" s="783" t="s">
        <v>181</v>
      </c>
      <c r="D5" s="784"/>
      <c r="E5" s="784"/>
      <c r="F5" s="648"/>
      <c r="G5" s="783" t="s">
        <v>190</v>
      </c>
      <c r="H5" s="783"/>
      <c r="I5" s="783"/>
      <c r="J5" s="783"/>
    </row>
    <row r="6" spans="2:10" ht="13.5" customHeight="1">
      <c r="B6" s="647"/>
      <c r="C6" s="788" t="s">
        <v>191</v>
      </c>
      <c r="D6" s="785" t="s">
        <v>192</v>
      </c>
      <c r="E6" s="786"/>
      <c r="F6" s="787"/>
      <c r="G6" s="788" t="s">
        <v>191</v>
      </c>
      <c r="H6" s="785" t="s">
        <v>192</v>
      </c>
      <c r="I6" s="786"/>
      <c r="J6" s="787"/>
    </row>
    <row r="7" spans="2:10" ht="13.5" customHeight="1">
      <c r="B7" s="648"/>
      <c r="C7" s="648"/>
      <c r="D7" s="271" t="s">
        <v>182</v>
      </c>
      <c r="E7" s="271" t="s">
        <v>183</v>
      </c>
      <c r="F7" s="271" t="s">
        <v>184</v>
      </c>
      <c r="G7" s="648"/>
      <c r="H7" s="271" t="s">
        <v>182</v>
      </c>
      <c r="I7" s="271" t="s">
        <v>183</v>
      </c>
      <c r="J7" s="272" t="s">
        <v>184</v>
      </c>
    </row>
    <row r="8" spans="2:10" s="135" customFormat="1" ht="18.75" customHeight="1">
      <c r="B8" s="132" t="s">
        <v>185</v>
      </c>
      <c r="C8" s="273">
        <v>72</v>
      </c>
      <c r="D8" s="5">
        <v>858</v>
      </c>
      <c r="E8" s="13">
        <v>803</v>
      </c>
      <c r="F8" s="13">
        <v>55</v>
      </c>
      <c r="G8" s="13">
        <v>98</v>
      </c>
      <c r="H8" s="5">
        <v>2521</v>
      </c>
      <c r="I8" s="13">
        <v>2396</v>
      </c>
      <c r="J8" s="13">
        <v>125</v>
      </c>
    </row>
    <row r="9" spans="2:10" s="135" customFormat="1" ht="18.75" customHeight="1">
      <c r="B9" s="132">
        <v>19</v>
      </c>
      <c r="C9" s="273">
        <v>73</v>
      </c>
      <c r="D9" s="5">
        <v>890</v>
      </c>
      <c r="E9" s="13">
        <v>836</v>
      </c>
      <c r="F9" s="13">
        <v>54</v>
      </c>
      <c r="G9" s="13">
        <v>98</v>
      </c>
      <c r="H9" s="5">
        <v>2411</v>
      </c>
      <c r="I9" s="13">
        <v>2295</v>
      </c>
      <c r="J9" s="13">
        <v>116</v>
      </c>
    </row>
    <row r="10" spans="2:10" s="130" customFormat="1" ht="18.75" customHeight="1">
      <c r="B10" s="153">
        <v>20</v>
      </c>
      <c r="C10" s="274">
        <v>72</v>
      </c>
      <c r="D10" s="275">
        <f>SUM(E10:F10)</f>
        <v>812</v>
      </c>
      <c r="E10" s="274">
        <v>754</v>
      </c>
      <c r="F10" s="274">
        <v>58</v>
      </c>
      <c r="G10" s="274">
        <v>98</v>
      </c>
      <c r="H10" s="275">
        <f>SUM(I10:J10)</f>
        <v>2384</v>
      </c>
      <c r="I10" s="274">
        <v>2267</v>
      </c>
      <c r="J10" s="274">
        <v>117</v>
      </c>
    </row>
    <row r="11" spans="2:11" s="278" customFormat="1" ht="18.75" customHeight="1" thickBot="1">
      <c r="B11" s="276" t="s">
        <v>186</v>
      </c>
      <c r="C11" s="277">
        <v>0</v>
      </c>
      <c r="D11" s="277">
        <f>D10/$C$10</f>
        <v>11.277777777777779</v>
      </c>
      <c r="E11" s="277">
        <f>E10/$C$10</f>
        <v>10.472222222222221</v>
      </c>
      <c r="F11" s="277">
        <f>F10/$C$10</f>
        <v>0.8055555555555556</v>
      </c>
      <c r="G11" s="277">
        <v>0</v>
      </c>
      <c r="H11" s="277">
        <f>H10/$G$10</f>
        <v>24.3265306122449</v>
      </c>
      <c r="I11" s="277">
        <f>I10/$G$10</f>
        <v>23.132653061224488</v>
      </c>
      <c r="J11" s="277">
        <f>J10/$G$10</f>
        <v>1.1938775510204083</v>
      </c>
      <c r="K11" s="278" t="s">
        <v>193</v>
      </c>
    </row>
    <row r="12" ht="2.25" customHeight="1"/>
    <row r="13" spans="2:5" ht="13.5" customHeight="1">
      <c r="B13" s="47" t="s">
        <v>187</v>
      </c>
      <c r="C13" s="48"/>
      <c r="D13" s="48"/>
      <c r="E13" s="48"/>
    </row>
  </sheetData>
  <sheetProtection/>
  <mergeCells count="7">
    <mergeCell ref="B4:B7"/>
    <mergeCell ref="C5:F5"/>
    <mergeCell ref="G5:J5"/>
    <mergeCell ref="H6:J6"/>
    <mergeCell ref="D6:F6"/>
    <mergeCell ref="G6:G7"/>
    <mergeCell ref="C6:C7"/>
  </mergeCells>
  <printOptions horizontalCentered="1" verticalCentered="1"/>
  <pageMargins left="0.5905511811023623" right="0.5905511811023623" top="0.7874015748031497" bottom="0.3937007874015748" header="0.5118110236220472" footer="0.5118110236220472"/>
  <pageSetup blackAndWhite="1" fitToHeight="1" fitToWidth="1" horizontalDpi="600" verticalDpi="600" orientation="portrait" paperSize="9" r:id="rId1"/>
  <ignoredErrors>
    <ignoredError sqref="D1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2:H14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238" customWidth="1"/>
    <col min="2" max="2" width="13.125" style="238" customWidth="1"/>
    <col min="3" max="7" width="12.875" style="238" customWidth="1"/>
    <col min="8" max="8" width="13.125" style="238" customWidth="1"/>
    <col min="9" max="16384" width="9.00390625" style="238" customWidth="1"/>
  </cols>
  <sheetData>
    <row r="2" ht="13.5" customHeight="1">
      <c r="B2" s="237" t="s">
        <v>170</v>
      </c>
    </row>
    <row r="3" spans="2:8" ht="4.5" customHeight="1" thickBot="1">
      <c r="B3" s="239"/>
      <c r="C3" s="240"/>
      <c r="D3" s="240"/>
      <c r="E3" s="240"/>
      <c r="F3" s="240"/>
      <c r="G3" s="240"/>
      <c r="H3" s="240"/>
    </row>
    <row r="4" spans="2:8" ht="13.5" customHeight="1">
      <c r="B4" s="792" t="s">
        <v>171</v>
      </c>
      <c r="C4" s="241" t="s">
        <v>172</v>
      </c>
      <c r="D4" s="241"/>
      <c r="E4" s="241"/>
      <c r="F4" s="241"/>
      <c r="G4" s="241"/>
      <c r="H4" s="789" t="s">
        <v>179</v>
      </c>
    </row>
    <row r="5" spans="2:8" ht="13.5" customHeight="1">
      <c r="B5" s="793"/>
      <c r="C5" s="795" t="s">
        <v>173</v>
      </c>
      <c r="D5" s="795" t="s">
        <v>174</v>
      </c>
      <c r="E5" s="797" t="s">
        <v>175</v>
      </c>
      <c r="F5" s="799" t="s">
        <v>176</v>
      </c>
      <c r="G5" s="795" t="s">
        <v>177</v>
      </c>
      <c r="H5" s="790"/>
    </row>
    <row r="6" spans="2:8" ht="13.5" customHeight="1">
      <c r="B6" s="794"/>
      <c r="C6" s="796"/>
      <c r="D6" s="796"/>
      <c r="E6" s="798"/>
      <c r="F6" s="800"/>
      <c r="G6" s="796"/>
      <c r="H6" s="791"/>
    </row>
    <row r="7" spans="2:8" ht="15" customHeight="1">
      <c r="B7" s="242" t="s">
        <v>7</v>
      </c>
      <c r="C7" s="243">
        <v>3793</v>
      </c>
      <c r="D7" s="244">
        <v>3563</v>
      </c>
      <c r="E7" s="244">
        <v>31</v>
      </c>
      <c r="F7" s="245">
        <v>147</v>
      </c>
      <c r="G7" s="244">
        <v>52</v>
      </c>
      <c r="H7" s="246">
        <v>12</v>
      </c>
    </row>
    <row r="8" spans="2:8" ht="15" customHeight="1">
      <c r="B8" s="247">
        <v>17</v>
      </c>
      <c r="C8" s="248">
        <v>3867</v>
      </c>
      <c r="D8" s="249">
        <v>3653</v>
      </c>
      <c r="E8" s="249">
        <v>37</v>
      </c>
      <c r="F8" s="250">
        <v>132</v>
      </c>
      <c r="G8" s="249">
        <v>45</v>
      </c>
      <c r="H8" s="246">
        <v>12</v>
      </c>
    </row>
    <row r="9" spans="2:8" ht="15" customHeight="1">
      <c r="B9" s="247">
        <v>18</v>
      </c>
      <c r="C9" s="248">
        <v>4162</v>
      </c>
      <c r="D9" s="249">
        <v>3927</v>
      </c>
      <c r="E9" s="249">
        <v>27</v>
      </c>
      <c r="F9" s="250">
        <v>147</v>
      </c>
      <c r="G9" s="249">
        <v>61</v>
      </c>
      <c r="H9" s="251">
        <v>12</v>
      </c>
    </row>
    <row r="10" spans="2:8" s="252" customFormat="1" ht="15" customHeight="1">
      <c r="B10" s="247">
        <v>19</v>
      </c>
      <c r="C10" s="248">
        <v>4456</v>
      </c>
      <c r="D10" s="249">
        <v>4239</v>
      </c>
      <c r="E10" s="249">
        <v>26</v>
      </c>
      <c r="F10" s="250">
        <v>134</v>
      </c>
      <c r="G10" s="249">
        <v>57</v>
      </c>
      <c r="H10" s="251">
        <v>12</v>
      </c>
    </row>
    <row r="11" spans="2:8" s="258" customFormat="1" ht="18.75" customHeight="1" thickBot="1">
      <c r="B11" s="253">
        <v>20</v>
      </c>
      <c r="C11" s="254">
        <v>4676</v>
      </c>
      <c r="D11" s="255">
        <v>4431</v>
      </c>
      <c r="E11" s="255">
        <v>30</v>
      </c>
      <c r="F11" s="256">
        <v>150</v>
      </c>
      <c r="G11" s="255">
        <v>65</v>
      </c>
      <c r="H11" s="257">
        <v>12</v>
      </c>
    </row>
    <row r="12" spans="2:8" s="263" customFormat="1" ht="3.75" customHeight="1">
      <c r="B12" s="259"/>
      <c r="C12" s="260"/>
      <c r="D12" s="260"/>
      <c r="E12" s="260"/>
      <c r="F12" s="261"/>
      <c r="G12" s="260"/>
      <c r="H12" s="262"/>
    </row>
    <row r="13" spans="2:7" ht="13.5" customHeight="1">
      <c r="B13" s="264" t="s">
        <v>178</v>
      </c>
      <c r="C13" s="265"/>
      <c r="D13" s="266"/>
      <c r="E13" s="267"/>
      <c r="F13" s="13"/>
      <c r="G13" s="13"/>
    </row>
    <row r="14" spans="2:6" ht="13.5" customHeight="1">
      <c r="B14" s="27"/>
      <c r="C14" s="27"/>
      <c r="D14" s="27"/>
      <c r="E14" s="27"/>
      <c r="F14" s="27"/>
    </row>
  </sheetData>
  <sheetProtection/>
  <mergeCells count="7">
    <mergeCell ref="H4:H6"/>
    <mergeCell ref="B4:B6"/>
    <mergeCell ref="C5:C6"/>
    <mergeCell ref="D5:D6"/>
    <mergeCell ref="E5:E6"/>
    <mergeCell ref="G5:G6"/>
    <mergeCell ref="F5:F6"/>
  </mergeCells>
  <printOptions horizontalCentered="1" verticalCentered="1"/>
  <pageMargins left="0.42" right="0.44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18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54" customWidth="1"/>
    <col min="2" max="3" width="13.125" style="54" customWidth="1"/>
    <col min="4" max="7" width="13.125" style="53" customWidth="1"/>
    <col min="8" max="8" width="13.125" style="234" customWidth="1"/>
    <col min="9" max="9" width="13.125" style="191" customWidth="1"/>
    <col min="10" max="16384" width="9.00390625" style="54" customWidth="1"/>
  </cols>
  <sheetData>
    <row r="2" spans="2:3" ht="13.5" customHeight="1">
      <c r="B2" s="233" t="s">
        <v>165</v>
      </c>
      <c r="C2" s="75"/>
    </row>
    <row r="3" ht="13.5" customHeight="1">
      <c r="B3" s="192" t="s">
        <v>166</v>
      </c>
    </row>
    <row r="4" spans="4:9" ht="14.25" thickBot="1">
      <c r="D4" s="55"/>
      <c r="E4" s="55"/>
      <c r="F4" s="55"/>
      <c r="G4" s="55"/>
      <c r="H4" s="55" t="s">
        <v>144</v>
      </c>
      <c r="I4" s="55"/>
    </row>
    <row r="5" spans="2:9" ht="13.5">
      <c r="B5" s="646" t="s">
        <v>145</v>
      </c>
      <c r="C5" s="637" t="s">
        <v>146</v>
      </c>
      <c r="D5" s="637" t="s">
        <v>7</v>
      </c>
      <c r="E5" s="637">
        <v>17</v>
      </c>
      <c r="F5" s="806">
        <v>18</v>
      </c>
      <c r="G5" s="807">
        <v>19</v>
      </c>
      <c r="H5" s="804">
        <v>20</v>
      </c>
      <c r="I5" s="211"/>
    </row>
    <row r="6" spans="2:9" ht="13.5">
      <c r="B6" s="648"/>
      <c r="C6" s="639"/>
      <c r="D6" s="639"/>
      <c r="E6" s="639"/>
      <c r="F6" s="784"/>
      <c r="G6" s="808"/>
      <c r="H6" s="805"/>
      <c r="I6" s="211"/>
    </row>
    <row r="7" spans="2:9" ht="17.25" customHeight="1">
      <c r="B7" s="801" t="s">
        <v>155</v>
      </c>
      <c r="C7" s="195" t="s">
        <v>147</v>
      </c>
      <c r="D7" s="196">
        <v>0.006</v>
      </c>
      <c r="E7" s="196">
        <v>0.005</v>
      </c>
      <c r="F7" s="196">
        <v>0.005</v>
      </c>
      <c r="G7" s="196">
        <v>0.004</v>
      </c>
      <c r="H7" s="197">
        <v>0.003</v>
      </c>
      <c r="I7" s="235"/>
    </row>
    <row r="8" spans="2:9" ht="17.25" customHeight="1">
      <c r="B8" s="802"/>
      <c r="C8" s="195" t="s">
        <v>168</v>
      </c>
      <c r="D8" s="198">
        <v>0.001</v>
      </c>
      <c r="E8" s="198">
        <v>0.001</v>
      </c>
      <c r="F8" s="198">
        <v>0.001</v>
      </c>
      <c r="G8" s="198">
        <v>0.001</v>
      </c>
      <c r="H8" s="199">
        <v>0.001</v>
      </c>
      <c r="I8" s="235"/>
    </row>
    <row r="9" spans="2:9" s="75" customFormat="1" ht="17.25" customHeight="1">
      <c r="B9" s="802"/>
      <c r="C9" s="195" t="s">
        <v>167</v>
      </c>
      <c r="D9" s="198">
        <v>0.001</v>
      </c>
      <c r="E9" s="198">
        <v>0.001</v>
      </c>
      <c r="F9" s="198">
        <v>0.001</v>
      </c>
      <c r="G9" s="198">
        <v>0.001</v>
      </c>
      <c r="H9" s="199">
        <v>0.001</v>
      </c>
      <c r="I9" s="235"/>
    </row>
    <row r="10" spans="2:9" s="75" customFormat="1" ht="17.25" customHeight="1">
      <c r="B10" s="802"/>
      <c r="C10" s="200" t="s">
        <v>169</v>
      </c>
      <c r="D10" s="236">
        <v>0.001</v>
      </c>
      <c r="E10" s="198">
        <v>0</v>
      </c>
      <c r="F10" s="198">
        <v>0</v>
      </c>
      <c r="G10" s="198">
        <v>0</v>
      </c>
      <c r="H10" s="199">
        <v>0</v>
      </c>
      <c r="I10" s="235"/>
    </row>
    <row r="11" spans="2:9" s="75" customFormat="1" ht="14.25" thickBot="1">
      <c r="B11" s="803"/>
      <c r="C11" s="208" t="s">
        <v>151</v>
      </c>
      <c r="D11" s="202" t="s">
        <v>152</v>
      </c>
      <c r="E11" s="202" t="s">
        <v>152</v>
      </c>
      <c r="F11" s="202" t="s">
        <v>152</v>
      </c>
      <c r="G11" s="202" t="s">
        <v>152</v>
      </c>
      <c r="H11" s="203">
        <v>0</v>
      </c>
      <c r="I11" s="235"/>
    </row>
    <row r="12" spans="4:9" ht="13.5">
      <c r="D12" s="55"/>
      <c r="E12" s="55"/>
      <c r="F12" s="55"/>
      <c r="G12" s="55"/>
      <c r="I12" s="55"/>
    </row>
    <row r="13" spans="2:3" ht="13.5" customHeight="1">
      <c r="B13" s="204" t="s">
        <v>142</v>
      </c>
      <c r="C13" s="82"/>
    </row>
    <row r="17" ht="13.5" customHeight="1">
      <c r="D17" s="55"/>
    </row>
    <row r="18" ht="13.5" customHeight="1">
      <c r="D18" s="55"/>
    </row>
  </sheetData>
  <sheetProtection/>
  <mergeCells count="8">
    <mergeCell ref="C5:C6"/>
    <mergeCell ref="B7:B11"/>
    <mergeCell ref="B5:B6"/>
    <mergeCell ref="H5:H6"/>
    <mergeCell ref="D5:D6"/>
    <mergeCell ref="E5:E6"/>
    <mergeCell ref="F5:F6"/>
    <mergeCell ref="G5:G6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M11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54" customWidth="1"/>
    <col min="2" max="3" width="13.125" style="54" customWidth="1"/>
    <col min="4" max="4" width="12.50390625" style="222" customWidth="1"/>
    <col min="5" max="5" width="0.6171875" style="222" customWidth="1"/>
    <col min="6" max="6" width="12.50390625" style="222" customWidth="1"/>
    <col min="7" max="7" width="0.6171875" style="222" customWidth="1"/>
    <col min="8" max="8" width="12.50390625" style="222" customWidth="1"/>
    <col min="9" max="9" width="0.6171875" style="222" customWidth="1"/>
    <col min="10" max="10" width="12.50390625" style="222" customWidth="1"/>
    <col min="11" max="11" width="0.6171875" style="222" customWidth="1"/>
    <col min="12" max="12" width="12.50390625" style="191" customWidth="1"/>
    <col min="13" max="13" width="0.6171875" style="53" customWidth="1"/>
    <col min="14" max="16384" width="9.00390625" style="54" customWidth="1"/>
  </cols>
  <sheetData>
    <row r="2" ht="13.5" customHeight="1">
      <c r="B2" s="83" t="s">
        <v>153</v>
      </c>
    </row>
    <row r="3" ht="13.5" customHeight="1">
      <c r="B3" s="192" t="s">
        <v>164</v>
      </c>
    </row>
    <row r="4" spans="4:12" ht="14.25" thickBot="1">
      <c r="D4" s="55"/>
      <c r="E4" s="55"/>
      <c r="F4" s="55"/>
      <c r="G4" s="55"/>
      <c r="H4" s="55"/>
      <c r="I4" s="55"/>
      <c r="J4" s="55"/>
      <c r="K4" s="55"/>
      <c r="L4" s="55" t="s">
        <v>144</v>
      </c>
    </row>
    <row r="5" spans="2:12" ht="13.5">
      <c r="B5" s="646" t="s">
        <v>145</v>
      </c>
      <c r="C5" s="637" t="s">
        <v>146</v>
      </c>
      <c r="D5" s="807" t="s">
        <v>7</v>
      </c>
      <c r="E5" s="212"/>
      <c r="F5" s="807">
        <v>17</v>
      </c>
      <c r="G5" s="212"/>
      <c r="H5" s="807">
        <v>18</v>
      </c>
      <c r="I5" s="212"/>
      <c r="J5" s="807">
        <v>19</v>
      </c>
      <c r="K5" s="212"/>
      <c r="L5" s="809">
        <v>20</v>
      </c>
    </row>
    <row r="6" spans="2:12" ht="13.5">
      <c r="B6" s="648"/>
      <c r="C6" s="639"/>
      <c r="D6" s="808"/>
      <c r="E6" s="215"/>
      <c r="F6" s="808"/>
      <c r="G6" s="215"/>
      <c r="H6" s="808"/>
      <c r="I6" s="215"/>
      <c r="J6" s="808"/>
      <c r="K6" s="215"/>
      <c r="L6" s="810"/>
    </row>
    <row r="7" spans="2:12" ht="17.25" customHeight="1">
      <c r="B7" s="223" t="s">
        <v>155</v>
      </c>
      <c r="C7" s="224" t="s">
        <v>147</v>
      </c>
      <c r="D7" s="225">
        <v>0.5</v>
      </c>
      <c r="E7" s="225"/>
      <c r="F7" s="225">
        <v>0.5</v>
      </c>
      <c r="G7" s="226"/>
      <c r="H7" s="218">
        <v>0.5</v>
      </c>
      <c r="I7" s="218"/>
      <c r="J7" s="218">
        <v>0.4</v>
      </c>
      <c r="K7" s="218"/>
      <c r="L7" s="227">
        <v>0.4</v>
      </c>
    </row>
    <row r="8" spans="2:12" ht="17.25" customHeight="1">
      <c r="B8" s="223" t="s">
        <v>157</v>
      </c>
      <c r="C8" s="224" t="s">
        <v>158</v>
      </c>
      <c r="D8" s="226">
        <v>0.7</v>
      </c>
      <c r="E8" s="226"/>
      <c r="F8" s="226">
        <v>0.7</v>
      </c>
      <c r="G8" s="226"/>
      <c r="H8" s="218">
        <v>0.6</v>
      </c>
      <c r="I8" s="218"/>
      <c r="J8" s="218">
        <v>0.6</v>
      </c>
      <c r="K8" s="218"/>
      <c r="L8" s="227">
        <v>0.5</v>
      </c>
    </row>
    <row r="9" spans="2:13" s="75" customFormat="1" ht="17.25" customHeight="1" thickBot="1">
      <c r="B9" s="207" t="s">
        <v>163</v>
      </c>
      <c r="C9" s="228" t="s">
        <v>159</v>
      </c>
      <c r="D9" s="229">
        <v>1</v>
      </c>
      <c r="E9" s="229"/>
      <c r="F9" s="229">
        <v>0.9</v>
      </c>
      <c r="G9" s="229"/>
      <c r="H9" s="220">
        <v>0.9</v>
      </c>
      <c r="I9" s="220"/>
      <c r="J9" s="220">
        <v>0.8</v>
      </c>
      <c r="K9" s="220"/>
      <c r="L9" s="230">
        <v>0.7</v>
      </c>
      <c r="M9" s="71"/>
    </row>
    <row r="10" spans="3:13" s="75" customFormat="1" ht="1.5" customHeight="1">
      <c r="C10" s="231"/>
      <c r="D10" s="55"/>
      <c r="E10" s="55"/>
      <c r="F10" s="55"/>
      <c r="G10" s="55"/>
      <c r="H10" s="55"/>
      <c r="I10" s="55"/>
      <c r="J10" s="55"/>
      <c r="K10" s="55"/>
      <c r="M10" s="71"/>
    </row>
    <row r="11" spans="2:12" ht="13.5" customHeight="1">
      <c r="B11" s="204" t="s">
        <v>142</v>
      </c>
      <c r="C11" s="82"/>
      <c r="D11" s="232"/>
      <c r="E11" s="232"/>
      <c r="F11" s="232"/>
      <c r="G11" s="232"/>
      <c r="H11" s="232"/>
      <c r="I11" s="232"/>
      <c r="J11" s="232"/>
      <c r="K11" s="232"/>
      <c r="L11" s="232"/>
    </row>
  </sheetData>
  <sheetProtection/>
  <mergeCells count="7">
    <mergeCell ref="B5:B6"/>
    <mergeCell ref="L5:L6"/>
    <mergeCell ref="C5:C6"/>
    <mergeCell ref="D5:D6"/>
    <mergeCell ref="F5:F6"/>
    <mergeCell ref="H5:H6"/>
    <mergeCell ref="J5:J6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54" customWidth="1"/>
    <col min="2" max="3" width="13.125" style="54" customWidth="1"/>
    <col min="4" max="4" width="12.50390625" style="191" customWidth="1"/>
    <col min="5" max="5" width="0.6171875" style="191" customWidth="1"/>
    <col min="6" max="6" width="12.50390625" style="191" customWidth="1"/>
    <col min="7" max="7" width="0.6171875" style="191" customWidth="1"/>
    <col min="8" max="8" width="12.50390625" style="191" customWidth="1"/>
    <col min="9" max="9" width="0.6171875" style="191" customWidth="1"/>
    <col min="10" max="10" width="12.50390625" style="191" customWidth="1"/>
    <col min="11" max="11" width="0.6171875" style="191" customWidth="1"/>
    <col min="12" max="12" width="13.125" style="54" customWidth="1"/>
    <col min="13" max="16384" width="9.00390625" style="54" customWidth="1"/>
  </cols>
  <sheetData>
    <row r="2" ht="13.5" customHeight="1">
      <c r="B2" s="83" t="s">
        <v>153</v>
      </c>
    </row>
    <row r="3" spans="2:11" ht="13.5" customHeight="1">
      <c r="B3" s="192" t="s">
        <v>161</v>
      </c>
      <c r="C3" s="75"/>
      <c r="D3" s="193"/>
      <c r="E3" s="193"/>
      <c r="F3" s="193"/>
      <c r="G3" s="193"/>
      <c r="H3" s="193"/>
      <c r="I3" s="193"/>
      <c r="J3" s="193"/>
      <c r="K3" s="193"/>
    </row>
    <row r="4" spans="4:12" ht="14.25" thickBot="1">
      <c r="D4" s="194"/>
      <c r="E4" s="194"/>
      <c r="F4" s="194"/>
      <c r="G4" s="194"/>
      <c r="H4" s="194"/>
      <c r="I4" s="194"/>
      <c r="J4" s="194"/>
      <c r="L4" s="194" t="s">
        <v>162</v>
      </c>
    </row>
    <row r="5" spans="2:12" ht="13.5">
      <c r="B5" s="646" t="s">
        <v>145</v>
      </c>
      <c r="C5" s="637" t="s">
        <v>146</v>
      </c>
      <c r="D5" s="807" t="s">
        <v>7</v>
      </c>
      <c r="E5" s="212"/>
      <c r="F5" s="807">
        <v>17</v>
      </c>
      <c r="G5" s="212"/>
      <c r="H5" s="806">
        <v>18</v>
      </c>
      <c r="I5" s="213"/>
      <c r="J5" s="807">
        <v>19</v>
      </c>
      <c r="K5" s="214"/>
      <c r="L5" s="804">
        <v>20</v>
      </c>
    </row>
    <row r="6" spans="2:12" ht="13.5">
      <c r="B6" s="648"/>
      <c r="C6" s="639"/>
      <c r="D6" s="808"/>
      <c r="E6" s="215"/>
      <c r="F6" s="808"/>
      <c r="G6" s="215"/>
      <c r="H6" s="784"/>
      <c r="I6" s="216"/>
      <c r="J6" s="808"/>
      <c r="K6" s="217"/>
      <c r="L6" s="805"/>
    </row>
    <row r="7" spans="2:12" ht="17.25" customHeight="1">
      <c r="B7" s="811" t="s">
        <v>155</v>
      </c>
      <c r="C7" s="195" t="s">
        <v>147</v>
      </c>
      <c r="D7" s="196">
        <v>0.023</v>
      </c>
      <c r="E7" s="196"/>
      <c r="F7" s="196">
        <v>0.026</v>
      </c>
      <c r="G7" s="198"/>
      <c r="H7" s="196">
        <v>0.026</v>
      </c>
      <c r="I7" s="218"/>
      <c r="J7" s="196">
        <v>0.023</v>
      </c>
      <c r="L7" s="197">
        <v>0.021</v>
      </c>
    </row>
    <row r="8" spans="2:12" ht="17.25" customHeight="1">
      <c r="B8" s="647"/>
      <c r="C8" s="195" t="s">
        <v>148</v>
      </c>
      <c r="D8" s="198">
        <v>0.026</v>
      </c>
      <c r="E8" s="198"/>
      <c r="F8" s="198">
        <v>0.027</v>
      </c>
      <c r="G8" s="198"/>
      <c r="H8" s="198">
        <v>0.028</v>
      </c>
      <c r="I8" s="218"/>
      <c r="J8" s="198">
        <v>0.022</v>
      </c>
      <c r="L8" s="199">
        <v>0.025</v>
      </c>
    </row>
    <row r="9" spans="2:12" ht="17.25" customHeight="1">
      <c r="B9" s="647"/>
      <c r="C9" s="195" t="s">
        <v>149</v>
      </c>
      <c r="D9" s="198">
        <v>0.02</v>
      </c>
      <c r="E9" s="198"/>
      <c r="F9" s="198">
        <v>0.021</v>
      </c>
      <c r="G9" s="198"/>
      <c r="H9" s="198">
        <v>0.022</v>
      </c>
      <c r="I9" s="218"/>
      <c r="J9" s="198">
        <v>0.018</v>
      </c>
      <c r="L9" s="199">
        <v>0.022</v>
      </c>
    </row>
    <row r="10" spans="2:12" ht="17.25" customHeight="1">
      <c r="B10" s="647"/>
      <c r="C10" s="195" t="s">
        <v>150</v>
      </c>
      <c r="D10" s="198">
        <v>0.032</v>
      </c>
      <c r="E10" s="198"/>
      <c r="F10" s="198">
        <v>0.034</v>
      </c>
      <c r="G10" s="198"/>
      <c r="H10" s="198">
        <v>0.033</v>
      </c>
      <c r="I10" s="218"/>
      <c r="J10" s="198">
        <v>0.029</v>
      </c>
      <c r="L10" s="199">
        <v>0.029</v>
      </c>
    </row>
    <row r="11" spans="2:12" ht="17.25" customHeight="1">
      <c r="B11" s="648"/>
      <c r="C11" s="195" t="s">
        <v>151</v>
      </c>
      <c r="D11" s="205" t="s">
        <v>152</v>
      </c>
      <c r="E11" s="205"/>
      <c r="F11" s="205" t="s">
        <v>152</v>
      </c>
      <c r="G11" s="205"/>
      <c r="H11" s="205" t="s">
        <v>152</v>
      </c>
      <c r="I11" s="219"/>
      <c r="J11" s="205" t="s">
        <v>152</v>
      </c>
      <c r="L11" s="199">
        <v>0.021</v>
      </c>
    </row>
    <row r="12" spans="2:12" ht="17.25" customHeight="1">
      <c r="B12" s="206" t="s">
        <v>157</v>
      </c>
      <c r="C12" s="195" t="s">
        <v>158</v>
      </c>
      <c r="D12" s="198">
        <v>0.035</v>
      </c>
      <c r="E12" s="198"/>
      <c r="F12" s="198">
        <v>0.028</v>
      </c>
      <c r="G12" s="198"/>
      <c r="H12" s="198">
        <v>0.028</v>
      </c>
      <c r="I12" s="218"/>
      <c r="J12" s="198">
        <v>0.029</v>
      </c>
      <c r="L12" s="199">
        <v>0.025</v>
      </c>
    </row>
    <row r="13" spans="2:12" s="75" customFormat="1" ht="17.25" customHeight="1" thickBot="1">
      <c r="B13" s="207" t="s">
        <v>163</v>
      </c>
      <c r="C13" s="208" t="s">
        <v>159</v>
      </c>
      <c r="D13" s="209">
        <v>0.034</v>
      </c>
      <c r="E13" s="209"/>
      <c r="F13" s="209">
        <v>0.03</v>
      </c>
      <c r="G13" s="209"/>
      <c r="H13" s="209">
        <v>0.027</v>
      </c>
      <c r="I13" s="220"/>
      <c r="J13" s="209">
        <v>0.024</v>
      </c>
      <c r="K13" s="221"/>
      <c r="L13" s="203">
        <v>0.026</v>
      </c>
    </row>
    <row r="14" spans="3:9" s="75" customFormat="1" ht="2.25" customHeight="1">
      <c r="C14" s="210"/>
      <c r="D14" s="55"/>
      <c r="E14" s="55"/>
      <c r="F14" s="55"/>
      <c r="G14" s="55"/>
      <c r="H14" s="55"/>
      <c r="I14" s="55"/>
    </row>
    <row r="15" spans="2:11" ht="13.5" customHeight="1">
      <c r="B15" s="204" t="s">
        <v>142</v>
      </c>
      <c r="C15" s="82"/>
      <c r="D15" s="193"/>
      <c r="E15" s="193"/>
      <c r="F15" s="193"/>
      <c r="G15" s="193"/>
      <c r="H15" s="193"/>
      <c r="I15" s="193"/>
      <c r="J15" s="193"/>
      <c r="K15" s="193"/>
    </row>
  </sheetData>
  <sheetProtection/>
  <mergeCells count="8">
    <mergeCell ref="L5:L6"/>
    <mergeCell ref="B7:B11"/>
    <mergeCell ref="B5:B6"/>
    <mergeCell ref="J5:J6"/>
    <mergeCell ref="C5:C6"/>
    <mergeCell ref="D5:D6"/>
    <mergeCell ref="F5:F6"/>
    <mergeCell ref="H5:H6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54" customWidth="1"/>
    <col min="2" max="3" width="13.125" style="54" customWidth="1"/>
    <col min="4" max="8" width="13.125" style="191" customWidth="1"/>
    <col min="9" max="16384" width="9.00390625" style="54" customWidth="1"/>
  </cols>
  <sheetData>
    <row r="2" ht="13.5" customHeight="1">
      <c r="B2" s="83" t="s">
        <v>153</v>
      </c>
    </row>
    <row r="3" spans="2:8" ht="13.5" customHeight="1">
      <c r="B3" s="82" t="s">
        <v>156</v>
      </c>
      <c r="D3" s="193"/>
      <c r="E3" s="193"/>
      <c r="F3" s="193"/>
      <c r="G3" s="193"/>
      <c r="H3" s="193"/>
    </row>
    <row r="4" spans="4:8" ht="16.5" customHeight="1" thickBot="1">
      <c r="D4" s="194"/>
      <c r="E4" s="194"/>
      <c r="F4" s="194"/>
      <c r="G4" s="194"/>
      <c r="H4" s="194" t="s">
        <v>144</v>
      </c>
    </row>
    <row r="5" spans="2:8" ht="13.5">
      <c r="B5" s="646" t="s">
        <v>145</v>
      </c>
      <c r="C5" s="637" t="s">
        <v>146</v>
      </c>
      <c r="D5" s="806" t="s">
        <v>154</v>
      </c>
      <c r="E5" s="807">
        <v>17</v>
      </c>
      <c r="F5" s="807">
        <v>18</v>
      </c>
      <c r="G5" s="807">
        <v>19</v>
      </c>
      <c r="H5" s="804">
        <v>20</v>
      </c>
    </row>
    <row r="6" spans="2:8" ht="13.5">
      <c r="B6" s="648"/>
      <c r="C6" s="639"/>
      <c r="D6" s="784"/>
      <c r="E6" s="808"/>
      <c r="F6" s="808"/>
      <c r="G6" s="808"/>
      <c r="H6" s="805"/>
    </row>
    <row r="7" spans="2:8" ht="17.25" customHeight="1">
      <c r="B7" s="811" t="s">
        <v>155</v>
      </c>
      <c r="C7" s="195" t="s">
        <v>147</v>
      </c>
      <c r="D7" s="196">
        <v>0.026</v>
      </c>
      <c r="E7" s="196">
        <v>0.027</v>
      </c>
      <c r="F7" s="196">
        <v>0.024</v>
      </c>
      <c r="G7" s="196">
        <v>0.021</v>
      </c>
      <c r="H7" s="197">
        <v>0.016</v>
      </c>
    </row>
    <row r="8" spans="2:8" ht="17.25" customHeight="1">
      <c r="B8" s="647"/>
      <c r="C8" s="195" t="s">
        <v>148</v>
      </c>
      <c r="D8" s="198">
        <v>0.025</v>
      </c>
      <c r="E8" s="198">
        <v>0.023</v>
      </c>
      <c r="F8" s="198">
        <v>0.022</v>
      </c>
      <c r="G8" s="198">
        <v>0.02</v>
      </c>
      <c r="H8" s="199">
        <v>0.019</v>
      </c>
    </row>
    <row r="9" spans="2:8" ht="17.25" customHeight="1">
      <c r="B9" s="647"/>
      <c r="C9" s="195" t="s">
        <v>149</v>
      </c>
      <c r="D9" s="198">
        <v>0.024</v>
      </c>
      <c r="E9" s="198">
        <v>0.024</v>
      </c>
      <c r="F9" s="198">
        <v>0.023</v>
      </c>
      <c r="G9" s="198">
        <v>0.022</v>
      </c>
      <c r="H9" s="199">
        <v>0.02</v>
      </c>
    </row>
    <row r="10" spans="2:8" ht="17.25" customHeight="1">
      <c r="B10" s="647"/>
      <c r="C10" s="195" t="s">
        <v>150</v>
      </c>
      <c r="D10" s="198">
        <v>0.016</v>
      </c>
      <c r="E10" s="198">
        <v>0.016</v>
      </c>
      <c r="F10" s="198">
        <v>0.017</v>
      </c>
      <c r="G10" s="198">
        <v>0.017</v>
      </c>
      <c r="H10" s="199">
        <v>0.016</v>
      </c>
    </row>
    <row r="11" spans="2:8" ht="17.25" customHeight="1">
      <c r="B11" s="648"/>
      <c r="C11" s="195" t="s">
        <v>151</v>
      </c>
      <c r="D11" s="205" t="s">
        <v>152</v>
      </c>
      <c r="E11" s="205" t="s">
        <v>152</v>
      </c>
      <c r="F11" s="205" t="s">
        <v>152</v>
      </c>
      <c r="G11" s="205" t="s">
        <v>152</v>
      </c>
      <c r="H11" s="199">
        <v>0.013</v>
      </c>
    </row>
    <row r="12" spans="2:8" ht="17.25" customHeight="1">
      <c r="B12" s="206" t="s">
        <v>157</v>
      </c>
      <c r="C12" s="195" t="s">
        <v>158</v>
      </c>
      <c r="D12" s="198">
        <v>0.038</v>
      </c>
      <c r="E12" s="198">
        <v>0.039</v>
      </c>
      <c r="F12" s="198">
        <v>0.037</v>
      </c>
      <c r="G12" s="198">
        <v>0.036</v>
      </c>
      <c r="H12" s="199">
        <v>0.034</v>
      </c>
    </row>
    <row r="13" spans="2:8" s="75" customFormat="1" ht="17.25" customHeight="1" thickBot="1">
      <c r="B13" s="207" t="s">
        <v>160</v>
      </c>
      <c r="C13" s="208" t="s">
        <v>159</v>
      </c>
      <c r="D13" s="209">
        <v>0.041</v>
      </c>
      <c r="E13" s="209">
        <v>0.034</v>
      </c>
      <c r="F13" s="209">
        <v>0.039</v>
      </c>
      <c r="G13" s="209">
        <v>0.041</v>
      </c>
      <c r="H13" s="203">
        <v>0.039</v>
      </c>
    </row>
    <row r="14" spans="3:7" s="75" customFormat="1" ht="1.5" customHeight="1">
      <c r="C14" s="210"/>
      <c r="D14" s="55"/>
      <c r="E14" s="55"/>
      <c r="F14" s="55"/>
      <c r="G14" s="55"/>
    </row>
    <row r="15" spans="2:8" ht="13.5" customHeight="1">
      <c r="B15" s="204" t="s">
        <v>142</v>
      </c>
      <c r="C15" s="82"/>
      <c r="D15" s="193"/>
      <c r="E15" s="193"/>
      <c r="F15" s="193"/>
      <c r="G15" s="193"/>
      <c r="H15" s="193"/>
    </row>
    <row r="16" spans="6:7" ht="13.5" customHeight="1">
      <c r="F16" s="812"/>
      <c r="G16" s="211"/>
    </row>
    <row r="17" spans="6:7" ht="13.5" customHeight="1">
      <c r="F17" s="812"/>
      <c r="G17" s="211"/>
    </row>
    <row r="18" spans="6:7" ht="13.5" customHeight="1">
      <c r="F18" s="199"/>
      <c r="G18" s="199"/>
    </row>
    <row r="19" spans="6:7" ht="13.5" customHeight="1">
      <c r="F19" s="199"/>
      <c r="G19" s="199"/>
    </row>
    <row r="20" spans="6:7" ht="13.5" customHeight="1">
      <c r="F20" s="199"/>
      <c r="G20" s="199"/>
    </row>
    <row r="21" spans="6:7" ht="13.5" customHeight="1">
      <c r="F21" s="199"/>
      <c r="G21" s="199"/>
    </row>
    <row r="22" spans="6:7" ht="13.5" customHeight="1">
      <c r="F22" s="199"/>
      <c r="G22" s="199"/>
    </row>
    <row r="23" spans="6:7" ht="13.5" customHeight="1">
      <c r="F23" s="199"/>
      <c r="G23" s="199"/>
    </row>
  </sheetData>
  <sheetProtection/>
  <mergeCells count="9">
    <mergeCell ref="F16:F17"/>
    <mergeCell ref="B7:B11"/>
    <mergeCell ref="B5:B6"/>
    <mergeCell ref="H5:H6"/>
    <mergeCell ref="C5:C6"/>
    <mergeCell ref="D5:D6"/>
    <mergeCell ref="E5:E6"/>
    <mergeCell ref="F5:F6"/>
    <mergeCell ref="G5:G6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54" customWidth="1"/>
    <col min="2" max="3" width="13.125" style="54" customWidth="1"/>
    <col min="4" max="8" width="13.125" style="191" customWidth="1"/>
    <col min="9" max="16384" width="9.00390625" style="54" customWidth="1"/>
  </cols>
  <sheetData>
    <row r="2" ht="13.5" customHeight="1">
      <c r="B2" s="83" t="s">
        <v>153</v>
      </c>
    </row>
    <row r="3" spans="2:8" ht="13.5" customHeight="1">
      <c r="B3" s="192" t="s">
        <v>143</v>
      </c>
      <c r="C3" s="75"/>
      <c r="D3" s="193"/>
      <c r="E3" s="193"/>
      <c r="F3" s="193"/>
      <c r="G3" s="193"/>
      <c r="H3" s="193"/>
    </row>
    <row r="4" spans="4:8" ht="14.25" thickBot="1">
      <c r="D4" s="194"/>
      <c r="E4" s="194"/>
      <c r="F4" s="194"/>
      <c r="G4" s="194"/>
      <c r="H4" s="194" t="s">
        <v>144</v>
      </c>
    </row>
    <row r="5" spans="2:8" ht="13.5">
      <c r="B5" s="646" t="s">
        <v>145</v>
      </c>
      <c r="C5" s="637" t="s">
        <v>146</v>
      </c>
      <c r="D5" s="806" t="s">
        <v>154</v>
      </c>
      <c r="E5" s="637">
        <v>17</v>
      </c>
      <c r="F5" s="806">
        <v>18</v>
      </c>
      <c r="G5" s="807">
        <v>19</v>
      </c>
      <c r="H5" s="804">
        <v>20</v>
      </c>
    </row>
    <row r="6" spans="2:8" ht="13.5">
      <c r="B6" s="648"/>
      <c r="C6" s="639"/>
      <c r="D6" s="784"/>
      <c r="E6" s="639"/>
      <c r="F6" s="784"/>
      <c r="G6" s="808"/>
      <c r="H6" s="805"/>
    </row>
    <row r="7" spans="2:8" ht="17.25" customHeight="1">
      <c r="B7" s="811" t="s">
        <v>155</v>
      </c>
      <c r="C7" s="195" t="s">
        <v>147</v>
      </c>
      <c r="D7" s="196">
        <v>0.022</v>
      </c>
      <c r="E7" s="196">
        <v>0.019</v>
      </c>
      <c r="F7" s="196">
        <v>0.022</v>
      </c>
      <c r="G7" s="196">
        <v>0.022</v>
      </c>
      <c r="H7" s="197">
        <v>0.023</v>
      </c>
    </row>
    <row r="8" spans="2:8" ht="17.25" customHeight="1">
      <c r="B8" s="647"/>
      <c r="C8" s="195" t="s">
        <v>148</v>
      </c>
      <c r="D8" s="198">
        <v>0.025</v>
      </c>
      <c r="E8" s="198">
        <v>0.023</v>
      </c>
      <c r="F8" s="198">
        <v>0.022</v>
      </c>
      <c r="G8" s="198">
        <v>0.022</v>
      </c>
      <c r="H8" s="199">
        <v>0.023</v>
      </c>
    </row>
    <row r="9" spans="2:8" ht="17.25" customHeight="1">
      <c r="B9" s="647"/>
      <c r="C9" s="200" t="s">
        <v>149</v>
      </c>
      <c r="D9" s="198">
        <v>0.02</v>
      </c>
      <c r="E9" s="198">
        <v>0.02</v>
      </c>
      <c r="F9" s="198">
        <v>0.02</v>
      </c>
      <c r="G9" s="198">
        <v>0.021</v>
      </c>
      <c r="H9" s="199">
        <v>0.023</v>
      </c>
    </row>
    <row r="10" spans="2:8" ht="17.25" customHeight="1">
      <c r="B10" s="647"/>
      <c r="C10" s="195" t="s">
        <v>150</v>
      </c>
      <c r="D10" s="198">
        <v>0.018</v>
      </c>
      <c r="E10" s="198">
        <v>0.017</v>
      </c>
      <c r="F10" s="198">
        <v>0.018</v>
      </c>
      <c r="G10" s="198">
        <v>0.02</v>
      </c>
      <c r="H10" s="199">
        <v>0.02</v>
      </c>
    </row>
    <row r="11" spans="2:8" s="75" customFormat="1" ht="17.25" customHeight="1" thickBot="1">
      <c r="B11" s="813"/>
      <c r="C11" s="201" t="s">
        <v>151</v>
      </c>
      <c r="D11" s="202" t="s">
        <v>152</v>
      </c>
      <c r="E11" s="202" t="s">
        <v>152</v>
      </c>
      <c r="F11" s="202" t="s">
        <v>152</v>
      </c>
      <c r="G11" s="202" t="s">
        <v>152</v>
      </c>
      <c r="H11" s="203">
        <v>0.021</v>
      </c>
    </row>
    <row r="12" spans="4:7" ht="13.5">
      <c r="D12" s="55"/>
      <c r="E12" s="55"/>
      <c r="F12" s="55"/>
      <c r="G12" s="55"/>
    </row>
    <row r="13" spans="2:3" ht="13.5" customHeight="1">
      <c r="B13" s="204" t="s">
        <v>142</v>
      </c>
      <c r="C13" s="82"/>
    </row>
  </sheetData>
  <sheetProtection/>
  <mergeCells count="8">
    <mergeCell ref="B7:B11"/>
    <mergeCell ref="B5:B6"/>
    <mergeCell ref="C5:C6"/>
    <mergeCell ref="H5:H6"/>
    <mergeCell ref="D5:D6"/>
    <mergeCell ref="E5:E6"/>
    <mergeCell ref="F5:F6"/>
    <mergeCell ref="G5:G6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4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2.00390625" style="2" customWidth="1"/>
    <col min="3" max="6" width="12.625" style="2" customWidth="1"/>
    <col min="7" max="16384" width="9.00390625" style="2" customWidth="1"/>
  </cols>
  <sheetData>
    <row r="2" spans="2:6" ht="13.5" customHeight="1">
      <c r="B2" s="172" t="s">
        <v>132</v>
      </c>
      <c r="C2" s="173"/>
      <c r="D2" s="173"/>
      <c r="E2" s="173"/>
      <c r="F2" s="173"/>
    </row>
    <row r="3" ht="1.5" customHeight="1" thickBot="1"/>
    <row r="4" spans="2:6" ht="15.75" customHeight="1">
      <c r="B4" s="735" t="s">
        <v>133</v>
      </c>
      <c r="C4" s="731" t="s">
        <v>134</v>
      </c>
      <c r="D4" s="731"/>
      <c r="E4" s="731"/>
      <c r="F4" s="814"/>
    </row>
    <row r="5" spans="2:6" ht="15.75" customHeight="1">
      <c r="B5" s="736"/>
      <c r="C5" s="732" t="s">
        <v>135</v>
      </c>
      <c r="D5" s="174" t="s">
        <v>136</v>
      </c>
      <c r="E5" s="770" t="s">
        <v>137</v>
      </c>
      <c r="F5" s="767" t="s">
        <v>138</v>
      </c>
    </row>
    <row r="6" spans="2:6" ht="15.75" customHeight="1">
      <c r="B6" s="736"/>
      <c r="C6" s="732"/>
      <c r="D6" s="175" t="s">
        <v>139</v>
      </c>
      <c r="E6" s="764"/>
      <c r="F6" s="632"/>
    </row>
    <row r="7" spans="2:6" ht="17.25" customHeight="1">
      <c r="B7" s="736"/>
      <c r="C7" s="176" t="s">
        <v>140</v>
      </c>
      <c r="D7" s="176" t="s">
        <v>140</v>
      </c>
      <c r="E7" s="765"/>
      <c r="F7" s="633"/>
    </row>
    <row r="8" spans="2:6" s="21" customFormat="1" ht="15.75" customHeight="1">
      <c r="B8" s="177" t="s">
        <v>15</v>
      </c>
      <c r="C8" s="178">
        <v>4.45</v>
      </c>
      <c r="D8" s="179">
        <v>22.1</v>
      </c>
      <c r="E8" s="180">
        <v>39</v>
      </c>
      <c r="F8" s="180">
        <v>41</v>
      </c>
    </row>
    <row r="9" spans="2:6" s="21" customFormat="1" ht="15.75" customHeight="1">
      <c r="B9" s="177">
        <v>17</v>
      </c>
      <c r="C9" s="181">
        <v>3.98</v>
      </c>
      <c r="D9" s="179">
        <v>26.5</v>
      </c>
      <c r="E9" s="180">
        <v>40</v>
      </c>
      <c r="F9" s="180">
        <v>40</v>
      </c>
    </row>
    <row r="10" spans="2:6" s="21" customFormat="1" ht="15.75" customHeight="1">
      <c r="B10" s="177">
        <v>18</v>
      </c>
      <c r="C10" s="181">
        <v>4.74</v>
      </c>
      <c r="D10" s="179">
        <v>26.9</v>
      </c>
      <c r="E10" s="180">
        <v>36</v>
      </c>
      <c r="F10" s="180">
        <v>39</v>
      </c>
    </row>
    <row r="11" spans="2:6" s="21" customFormat="1" ht="15.75" customHeight="1">
      <c r="B11" s="177">
        <v>19</v>
      </c>
      <c r="C11" s="182">
        <v>4.65</v>
      </c>
      <c r="D11" s="183">
        <v>30.9</v>
      </c>
      <c r="E11" s="184">
        <v>41</v>
      </c>
      <c r="F11" s="184">
        <v>41</v>
      </c>
    </row>
    <row r="12" spans="2:6" s="6" customFormat="1" ht="16.5" customHeight="1" thickBot="1">
      <c r="B12" s="185">
        <v>20</v>
      </c>
      <c r="C12" s="186">
        <v>4.75</v>
      </c>
      <c r="D12" s="187">
        <v>23.8</v>
      </c>
      <c r="E12" s="188">
        <v>39</v>
      </c>
      <c r="F12" s="188">
        <v>40</v>
      </c>
    </row>
    <row r="13" spans="2:4" ht="14.25" customHeight="1">
      <c r="B13" s="189" t="s">
        <v>141</v>
      </c>
      <c r="C13" s="21"/>
      <c r="D13" s="21"/>
    </row>
    <row r="14" spans="2:4" ht="13.5" customHeight="1">
      <c r="B14" s="190" t="s">
        <v>142</v>
      </c>
      <c r="C14" s="19"/>
      <c r="D14" s="19"/>
    </row>
  </sheetData>
  <sheetProtection/>
  <mergeCells count="5">
    <mergeCell ref="E5:E7"/>
    <mergeCell ref="F5:F7"/>
    <mergeCell ref="B4:B7"/>
    <mergeCell ref="C4:F4"/>
    <mergeCell ref="C5:C6"/>
  </mergeCells>
  <printOptions horizontalCentered="1" verticalCentered="1"/>
  <pageMargins left="0.5905511811023623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M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27" customWidth="1"/>
    <col min="2" max="2" width="17.50390625" style="27" customWidth="1"/>
    <col min="3" max="28" width="8.75390625" style="27" customWidth="1"/>
    <col min="29" max="16384" width="9.00390625" style="27" customWidth="1"/>
  </cols>
  <sheetData>
    <row r="1" spans="3:4" ht="13.5">
      <c r="C1" s="110"/>
      <c r="D1" s="110"/>
    </row>
    <row r="2" s="111" customFormat="1" ht="13.5" customHeight="1">
      <c r="B2" s="26" t="s">
        <v>60</v>
      </c>
    </row>
    <row r="3" spans="20:28" ht="14.25" thickBot="1">
      <c r="T3" s="112"/>
      <c r="U3" s="112"/>
      <c r="V3" s="112"/>
      <c r="W3" s="112"/>
      <c r="X3" s="112"/>
      <c r="Y3" s="112"/>
      <c r="Z3" s="112"/>
      <c r="AA3" s="112"/>
      <c r="AB3" s="113" t="s">
        <v>61</v>
      </c>
    </row>
    <row r="4" spans="2:28" ht="15" customHeight="1">
      <c r="B4" s="819" t="s">
        <v>62</v>
      </c>
      <c r="C4" s="114" t="s">
        <v>63</v>
      </c>
      <c r="D4" s="115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6" t="s">
        <v>64</v>
      </c>
      <c r="P4" s="117"/>
      <c r="Q4" s="117"/>
      <c r="R4" s="117"/>
      <c r="S4" s="115"/>
      <c r="T4" s="817" t="s">
        <v>65</v>
      </c>
      <c r="U4" s="818"/>
      <c r="V4" s="818"/>
      <c r="W4" s="818"/>
      <c r="X4" s="818"/>
      <c r="Y4" s="818"/>
      <c r="Z4" s="818"/>
      <c r="AA4" s="818"/>
      <c r="AB4" s="818"/>
    </row>
    <row r="5" spans="2:28" ht="15" customHeight="1">
      <c r="B5" s="820"/>
      <c r="C5" s="822" t="s">
        <v>66</v>
      </c>
      <c r="D5" s="823"/>
      <c r="E5" s="118" t="s">
        <v>67</v>
      </c>
      <c r="F5" s="118"/>
      <c r="G5" s="118"/>
      <c r="H5" s="118"/>
      <c r="I5" s="118" t="s">
        <v>68</v>
      </c>
      <c r="J5" s="118"/>
      <c r="K5" s="119" t="s">
        <v>69</v>
      </c>
      <c r="L5" s="119" t="s">
        <v>70</v>
      </c>
      <c r="M5" s="822" t="s">
        <v>71</v>
      </c>
      <c r="N5" s="823"/>
      <c r="O5" s="118" t="s">
        <v>72</v>
      </c>
      <c r="P5" s="118"/>
      <c r="Q5" s="118"/>
      <c r="R5" s="120"/>
      <c r="S5" s="118"/>
      <c r="T5" s="815" t="s">
        <v>73</v>
      </c>
      <c r="U5" s="816"/>
      <c r="V5" s="816"/>
      <c r="W5" s="816"/>
      <c r="X5" s="824"/>
      <c r="Y5" s="815" t="s">
        <v>74</v>
      </c>
      <c r="Z5" s="816"/>
      <c r="AA5" s="816"/>
      <c r="AB5" s="816"/>
    </row>
    <row r="6" spans="2:28" ht="30" customHeight="1">
      <c r="B6" s="821"/>
      <c r="C6" s="121" t="s">
        <v>75</v>
      </c>
      <c r="D6" s="121" t="s">
        <v>76</v>
      </c>
      <c r="E6" s="119" t="s">
        <v>77</v>
      </c>
      <c r="F6" s="119" t="s">
        <v>78</v>
      </c>
      <c r="G6" s="119" t="s">
        <v>79</v>
      </c>
      <c r="H6" s="122" t="s">
        <v>80</v>
      </c>
      <c r="I6" s="119" t="s">
        <v>81</v>
      </c>
      <c r="J6" s="119" t="s">
        <v>82</v>
      </c>
      <c r="K6" s="119" t="s">
        <v>83</v>
      </c>
      <c r="L6" s="123" t="s">
        <v>84</v>
      </c>
      <c r="M6" s="123" t="s">
        <v>85</v>
      </c>
      <c r="N6" s="123" t="s">
        <v>86</v>
      </c>
      <c r="O6" s="119" t="s">
        <v>87</v>
      </c>
      <c r="P6" s="119" t="s">
        <v>75</v>
      </c>
      <c r="Q6" s="124" t="s">
        <v>88</v>
      </c>
      <c r="R6" s="119" t="s">
        <v>89</v>
      </c>
      <c r="S6" s="119" t="s">
        <v>90</v>
      </c>
      <c r="T6" s="124" t="s">
        <v>91</v>
      </c>
      <c r="U6" s="124" t="s">
        <v>92</v>
      </c>
      <c r="V6" s="124" t="s">
        <v>93</v>
      </c>
      <c r="W6" s="124" t="s">
        <v>94</v>
      </c>
      <c r="X6" s="124" t="s">
        <v>95</v>
      </c>
      <c r="Y6" s="124" t="s">
        <v>96</v>
      </c>
      <c r="Z6" s="124" t="s">
        <v>97</v>
      </c>
      <c r="AA6" s="125" t="s">
        <v>98</v>
      </c>
      <c r="AB6" s="125" t="s">
        <v>99</v>
      </c>
    </row>
    <row r="7" spans="2:19" s="130" customFormat="1" ht="18.75" customHeight="1">
      <c r="B7" s="126"/>
      <c r="C7" s="127"/>
      <c r="D7" s="128"/>
      <c r="E7" s="128"/>
      <c r="F7" s="128"/>
      <c r="G7" s="128"/>
      <c r="H7" s="129" t="s">
        <v>127</v>
      </c>
      <c r="M7" s="131" t="s">
        <v>128</v>
      </c>
      <c r="N7" s="131"/>
      <c r="O7" s="131"/>
      <c r="P7" s="128"/>
      <c r="Q7" s="128"/>
      <c r="R7" s="128"/>
      <c r="S7" s="128"/>
    </row>
    <row r="8" spans="2:28" s="135" customFormat="1" ht="14.25" customHeight="1">
      <c r="B8" s="132" t="s">
        <v>15</v>
      </c>
      <c r="C8" s="133">
        <v>7.8</v>
      </c>
      <c r="D8" s="134" t="s">
        <v>100</v>
      </c>
      <c r="E8" s="135">
        <v>8.9</v>
      </c>
      <c r="F8" s="135">
        <v>7.9</v>
      </c>
      <c r="G8" s="136">
        <v>8</v>
      </c>
      <c r="H8" s="135">
        <v>8.3</v>
      </c>
      <c r="I8" s="135">
        <v>7.3</v>
      </c>
      <c r="J8" s="135">
        <v>7.8</v>
      </c>
      <c r="K8" s="137">
        <v>7.9</v>
      </c>
      <c r="L8" s="137">
        <v>7.7</v>
      </c>
      <c r="M8" s="134" t="s">
        <v>100</v>
      </c>
      <c r="N8" s="134" t="s">
        <v>100</v>
      </c>
      <c r="O8" s="137">
        <v>7.7</v>
      </c>
      <c r="P8" s="137">
        <v>8.1</v>
      </c>
      <c r="Q8" s="137">
        <v>7.6</v>
      </c>
      <c r="R8" s="137">
        <v>7.7</v>
      </c>
      <c r="S8" s="137">
        <v>7.7</v>
      </c>
      <c r="T8" s="134" t="s">
        <v>100</v>
      </c>
      <c r="U8" s="134" t="s">
        <v>100</v>
      </c>
      <c r="V8" s="134" t="s">
        <v>100</v>
      </c>
      <c r="W8" s="134" t="s">
        <v>100</v>
      </c>
      <c r="X8" s="134" t="s">
        <v>100</v>
      </c>
      <c r="Y8" s="134" t="s">
        <v>100</v>
      </c>
      <c r="Z8" s="134" t="s">
        <v>100</v>
      </c>
      <c r="AA8" s="134" t="s">
        <v>100</v>
      </c>
      <c r="AB8" s="134" t="s">
        <v>100</v>
      </c>
    </row>
    <row r="9" spans="2:28" s="135" customFormat="1" ht="14.25" customHeight="1">
      <c r="B9" s="132">
        <v>17</v>
      </c>
      <c r="C9" s="133">
        <v>7.9</v>
      </c>
      <c r="D9" s="134" t="s">
        <v>100</v>
      </c>
      <c r="E9" s="135">
        <v>8.1</v>
      </c>
      <c r="F9" s="135">
        <v>7.7</v>
      </c>
      <c r="G9" s="136">
        <v>8</v>
      </c>
      <c r="H9" s="135">
        <v>8.2</v>
      </c>
      <c r="I9" s="135">
        <v>7.3</v>
      </c>
      <c r="J9" s="135">
        <v>7.7</v>
      </c>
      <c r="K9" s="137">
        <v>7.9</v>
      </c>
      <c r="L9" s="137">
        <v>7.7</v>
      </c>
      <c r="M9" s="134" t="s">
        <v>100</v>
      </c>
      <c r="N9" s="134" t="s">
        <v>100</v>
      </c>
      <c r="O9" s="137">
        <v>7.7</v>
      </c>
      <c r="P9" s="137">
        <v>7.9</v>
      </c>
      <c r="Q9" s="137">
        <v>7.7</v>
      </c>
      <c r="R9" s="137">
        <v>7.6</v>
      </c>
      <c r="S9" s="137">
        <v>7.8</v>
      </c>
      <c r="T9" s="134" t="s">
        <v>100</v>
      </c>
      <c r="U9" s="134" t="s">
        <v>100</v>
      </c>
      <c r="V9" s="134" t="s">
        <v>100</v>
      </c>
      <c r="W9" s="134" t="s">
        <v>100</v>
      </c>
      <c r="X9" s="134" t="s">
        <v>100</v>
      </c>
      <c r="Y9" s="134" t="s">
        <v>100</v>
      </c>
      <c r="Z9" s="134" t="s">
        <v>100</v>
      </c>
      <c r="AA9" s="134" t="s">
        <v>100</v>
      </c>
      <c r="AB9" s="134" t="s">
        <v>100</v>
      </c>
    </row>
    <row r="10" spans="2:28" s="135" customFormat="1" ht="14.25" customHeight="1">
      <c r="B10" s="132">
        <v>18</v>
      </c>
      <c r="C10" s="138" t="s">
        <v>101</v>
      </c>
      <c r="D10" s="134" t="s">
        <v>100</v>
      </c>
      <c r="E10" s="135">
        <v>8.6</v>
      </c>
      <c r="F10" s="135">
        <v>8.2</v>
      </c>
      <c r="G10" s="135">
        <v>8.1</v>
      </c>
      <c r="H10" s="135">
        <v>8.2</v>
      </c>
      <c r="I10" s="135">
        <v>7.4</v>
      </c>
      <c r="J10" s="135">
        <v>7.7</v>
      </c>
      <c r="K10" s="135">
        <v>7.9</v>
      </c>
      <c r="L10" s="135">
        <v>7.7</v>
      </c>
      <c r="M10" s="135">
        <v>7.9</v>
      </c>
      <c r="N10" s="135">
        <v>7.9</v>
      </c>
      <c r="O10" s="135">
        <v>7.7</v>
      </c>
      <c r="P10" s="135">
        <v>8.1</v>
      </c>
      <c r="Q10" s="135">
        <v>7.7</v>
      </c>
      <c r="R10" s="135">
        <v>7.6</v>
      </c>
      <c r="S10" s="135">
        <v>7.7</v>
      </c>
      <c r="T10" s="134" t="s">
        <v>100</v>
      </c>
      <c r="U10" s="134" t="s">
        <v>100</v>
      </c>
      <c r="V10" s="134" t="s">
        <v>100</v>
      </c>
      <c r="W10" s="134" t="s">
        <v>100</v>
      </c>
      <c r="X10" s="135">
        <v>7.9</v>
      </c>
      <c r="Y10" s="135">
        <v>7.9</v>
      </c>
      <c r="Z10" s="139" t="s">
        <v>101</v>
      </c>
      <c r="AA10" s="134" t="s">
        <v>100</v>
      </c>
      <c r="AB10" s="139" t="s">
        <v>101</v>
      </c>
    </row>
    <row r="11" spans="2:28" s="135" customFormat="1" ht="14.25" customHeight="1">
      <c r="B11" s="132">
        <v>19</v>
      </c>
      <c r="C11" s="138" t="s">
        <v>102</v>
      </c>
      <c r="D11" s="140" t="s">
        <v>103</v>
      </c>
      <c r="E11" s="135">
        <v>8.1</v>
      </c>
      <c r="F11" s="135">
        <v>7.6</v>
      </c>
      <c r="G11" s="135">
        <v>7.9</v>
      </c>
      <c r="H11" s="135">
        <v>7.8</v>
      </c>
      <c r="I11" s="135">
        <v>7.2</v>
      </c>
      <c r="J11" s="135">
        <v>7.5</v>
      </c>
      <c r="K11" s="135">
        <v>7.7</v>
      </c>
      <c r="L11" s="135">
        <v>7.6</v>
      </c>
      <c r="M11" s="135">
        <v>7.4</v>
      </c>
      <c r="N11" s="135">
        <v>7.5</v>
      </c>
      <c r="O11" s="135">
        <v>7.6</v>
      </c>
      <c r="P11" s="141">
        <v>8</v>
      </c>
      <c r="Q11" s="135">
        <v>7.6</v>
      </c>
      <c r="R11" s="135">
        <v>7.8</v>
      </c>
      <c r="S11" s="135">
        <v>7.7</v>
      </c>
      <c r="T11" s="139" t="s">
        <v>104</v>
      </c>
      <c r="U11" s="139" t="s">
        <v>104</v>
      </c>
      <c r="V11" s="139" t="s">
        <v>105</v>
      </c>
      <c r="W11" s="139" t="s">
        <v>105</v>
      </c>
      <c r="X11" s="135">
        <v>7.6</v>
      </c>
      <c r="Y11" s="135">
        <v>7.5</v>
      </c>
      <c r="Z11" s="139" t="s">
        <v>105</v>
      </c>
      <c r="AA11" s="139" t="s">
        <v>104</v>
      </c>
      <c r="AB11" s="139" t="s">
        <v>104</v>
      </c>
    </row>
    <row r="12" spans="2:28" s="130" customFormat="1" ht="14.25" customHeight="1">
      <c r="B12" s="142">
        <v>20</v>
      </c>
      <c r="C12" s="143" t="s">
        <v>102</v>
      </c>
      <c r="D12" s="144" t="s">
        <v>104</v>
      </c>
      <c r="E12" s="130">
        <v>7.6</v>
      </c>
      <c r="F12" s="130">
        <v>7.5</v>
      </c>
      <c r="G12" s="145">
        <v>8</v>
      </c>
      <c r="H12" s="130">
        <v>7.6</v>
      </c>
      <c r="I12" s="130">
        <v>7.2</v>
      </c>
      <c r="J12" s="130">
        <v>7.5</v>
      </c>
      <c r="K12" s="130">
        <v>7.6</v>
      </c>
      <c r="L12" s="130">
        <v>7.6</v>
      </c>
      <c r="M12" s="130">
        <v>7.5</v>
      </c>
      <c r="N12" s="130">
        <v>7.5</v>
      </c>
      <c r="O12" s="130">
        <v>7.6</v>
      </c>
      <c r="P12" s="145">
        <v>7.5</v>
      </c>
      <c r="Q12" s="130">
        <v>7.7</v>
      </c>
      <c r="R12" s="130">
        <v>7.6</v>
      </c>
      <c r="S12" s="130">
        <v>7.6</v>
      </c>
      <c r="T12" s="146" t="s">
        <v>104</v>
      </c>
      <c r="U12" s="146" t="s">
        <v>104</v>
      </c>
      <c r="V12" s="146" t="s">
        <v>105</v>
      </c>
      <c r="W12" s="146" t="s">
        <v>105</v>
      </c>
      <c r="X12" s="130">
        <v>7.5</v>
      </c>
      <c r="Y12" s="130">
        <v>7.4</v>
      </c>
      <c r="Z12" s="146" t="s">
        <v>104</v>
      </c>
      <c r="AA12" s="146" t="s">
        <v>103</v>
      </c>
      <c r="AB12" s="146" t="s">
        <v>103</v>
      </c>
    </row>
    <row r="13" spans="2:19" s="130" customFormat="1" ht="18.75" customHeight="1">
      <c r="B13" s="147"/>
      <c r="C13" s="148"/>
      <c r="D13" s="128"/>
      <c r="E13" s="128"/>
      <c r="F13" s="128"/>
      <c r="G13" s="128"/>
      <c r="H13" s="149" t="s">
        <v>106</v>
      </c>
      <c r="J13" s="150"/>
      <c r="K13" s="150"/>
      <c r="M13" s="150" t="s">
        <v>129</v>
      </c>
      <c r="N13" s="150"/>
      <c r="O13" s="150"/>
      <c r="P13" s="128"/>
      <c r="Q13" s="128"/>
      <c r="R13" s="128"/>
      <c r="S13" s="128"/>
    </row>
    <row r="14" spans="2:28" s="135" customFormat="1" ht="14.25" customHeight="1">
      <c r="B14" s="132" t="s">
        <v>15</v>
      </c>
      <c r="C14" s="133">
        <v>1.4</v>
      </c>
      <c r="D14" s="134" t="s">
        <v>100</v>
      </c>
      <c r="E14" s="136">
        <v>2.5</v>
      </c>
      <c r="F14" s="136">
        <v>1.1</v>
      </c>
      <c r="G14" s="136">
        <v>0.9</v>
      </c>
      <c r="H14" s="136">
        <v>1.4</v>
      </c>
      <c r="I14" s="135">
        <v>6.2</v>
      </c>
      <c r="J14" s="136">
        <v>0.9</v>
      </c>
      <c r="K14" s="136">
        <v>0.8</v>
      </c>
      <c r="L14" s="136">
        <v>1.2</v>
      </c>
      <c r="M14" s="134" t="s">
        <v>100</v>
      </c>
      <c r="N14" s="134" t="s">
        <v>100</v>
      </c>
      <c r="O14" s="136">
        <v>3.3</v>
      </c>
      <c r="P14" s="136">
        <v>4.2</v>
      </c>
      <c r="Q14" s="137">
        <v>5.4</v>
      </c>
      <c r="R14" s="136">
        <v>3.4</v>
      </c>
      <c r="S14" s="136">
        <v>2.6</v>
      </c>
      <c r="T14" s="134" t="s">
        <v>100</v>
      </c>
      <c r="U14" s="134" t="s">
        <v>100</v>
      </c>
      <c r="V14" s="134" t="s">
        <v>100</v>
      </c>
      <c r="W14" s="134" t="s">
        <v>100</v>
      </c>
      <c r="X14" s="134" t="s">
        <v>100</v>
      </c>
      <c r="Y14" s="134" t="s">
        <v>100</v>
      </c>
      <c r="Z14" s="134" t="s">
        <v>100</v>
      </c>
      <c r="AA14" s="134" t="s">
        <v>100</v>
      </c>
      <c r="AB14" s="134" t="s">
        <v>100</v>
      </c>
    </row>
    <row r="15" spans="2:28" s="135" customFormat="1" ht="14.25" customHeight="1">
      <c r="B15" s="132">
        <v>17</v>
      </c>
      <c r="C15" s="133">
        <v>1.5</v>
      </c>
      <c r="D15" s="134" t="s">
        <v>100</v>
      </c>
      <c r="E15" s="136">
        <v>1.5</v>
      </c>
      <c r="F15" s="136">
        <v>1.3</v>
      </c>
      <c r="G15" s="136">
        <v>1.1</v>
      </c>
      <c r="H15" s="136">
        <v>0.8</v>
      </c>
      <c r="I15" s="135">
        <v>8.6</v>
      </c>
      <c r="J15" s="136">
        <v>2.5</v>
      </c>
      <c r="K15" s="136">
        <v>0.4</v>
      </c>
      <c r="L15" s="136">
        <v>0.9</v>
      </c>
      <c r="M15" s="134" t="s">
        <v>100</v>
      </c>
      <c r="N15" s="134" t="s">
        <v>100</v>
      </c>
      <c r="O15" s="136">
        <v>3.4</v>
      </c>
      <c r="P15" s="136">
        <v>4.7</v>
      </c>
      <c r="Q15" s="137">
        <v>6.4</v>
      </c>
      <c r="R15" s="136">
        <v>4.3</v>
      </c>
      <c r="S15" s="136">
        <v>3.2</v>
      </c>
      <c r="T15" s="134" t="s">
        <v>100</v>
      </c>
      <c r="U15" s="134" t="s">
        <v>100</v>
      </c>
      <c r="V15" s="134" t="s">
        <v>100</v>
      </c>
      <c r="W15" s="134" t="s">
        <v>100</v>
      </c>
      <c r="X15" s="134" t="s">
        <v>100</v>
      </c>
      <c r="Y15" s="134" t="s">
        <v>100</v>
      </c>
      <c r="Z15" s="134" t="s">
        <v>100</v>
      </c>
      <c r="AA15" s="134" t="s">
        <v>100</v>
      </c>
      <c r="AB15" s="134" t="s">
        <v>100</v>
      </c>
    </row>
    <row r="16" spans="2:28" s="135" customFormat="1" ht="14.25" customHeight="1">
      <c r="B16" s="151">
        <v>18</v>
      </c>
      <c r="C16" s="135">
        <v>1.3</v>
      </c>
      <c r="D16" s="134" t="s">
        <v>100</v>
      </c>
      <c r="E16" s="135">
        <v>1.4</v>
      </c>
      <c r="F16" s="135">
        <v>1.6</v>
      </c>
      <c r="G16" s="135">
        <v>1.5</v>
      </c>
      <c r="H16" s="152">
        <v>1.6</v>
      </c>
      <c r="I16" s="139" t="s">
        <v>107</v>
      </c>
      <c r="J16" s="135">
        <v>1.6</v>
      </c>
      <c r="K16" s="135">
        <v>0.9</v>
      </c>
      <c r="L16" s="135">
        <v>1.6</v>
      </c>
      <c r="M16" s="135">
        <v>0.6</v>
      </c>
      <c r="N16" s="135">
        <v>0.8</v>
      </c>
      <c r="O16" s="135">
        <v>2.7</v>
      </c>
      <c r="P16" s="135">
        <v>3.4</v>
      </c>
      <c r="Q16" s="135">
        <v>4.3</v>
      </c>
      <c r="R16" s="135">
        <v>4.1</v>
      </c>
      <c r="S16" s="135">
        <v>2.3</v>
      </c>
      <c r="T16" s="134" t="s">
        <v>100</v>
      </c>
      <c r="U16" s="134" t="s">
        <v>100</v>
      </c>
      <c r="V16" s="134" t="s">
        <v>100</v>
      </c>
      <c r="W16" s="134" t="s">
        <v>100</v>
      </c>
      <c r="X16" s="135">
        <v>1.8</v>
      </c>
      <c r="Y16" s="135">
        <v>1.3</v>
      </c>
      <c r="Z16" s="135">
        <v>1.6</v>
      </c>
      <c r="AA16" s="134" t="s">
        <v>100</v>
      </c>
      <c r="AB16" s="135">
        <v>1.1</v>
      </c>
    </row>
    <row r="17" spans="2:28" s="135" customFormat="1" ht="14.25" customHeight="1">
      <c r="B17" s="151">
        <v>19</v>
      </c>
      <c r="C17" s="135">
        <v>1.5</v>
      </c>
      <c r="D17" s="135">
        <v>1.2</v>
      </c>
      <c r="E17" s="135">
        <v>1.2</v>
      </c>
      <c r="F17" s="141">
        <v>1</v>
      </c>
      <c r="G17" s="135">
        <v>1.3</v>
      </c>
      <c r="H17" s="152">
        <v>1.1</v>
      </c>
      <c r="I17" s="139" t="s">
        <v>108</v>
      </c>
      <c r="J17" s="135">
        <v>1.1</v>
      </c>
      <c r="K17" s="135">
        <v>0.9</v>
      </c>
      <c r="L17" s="135">
        <v>1.1</v>
      </c>
      <c r="M17" s="135">
        <v>0.8</v>
      </c>
      <c r="N17" s="135">
        <v>0.9</v>
      </c>
      <c r="O17" s="135">
        <v>2.4</v>
      </c>
      <c r="P17" s="135">
        <v>3.4</v>
      </c>
      <c r="Q17" s="135">
        <v>3.6</v>
      </c>
      <c r="R17" s="135">
        <v>3.4</v>
      </c>
      <c r="S17" s="135">
        <v>2.4</v>
      </c>
      <c r="T17" s="135">
        <v>1.2</v>
      </c>
      <c r="U17" s="135">
        <v>1.4</v>
      </c>
      <c r="V17" s="135">
        <v>1.5</v>
      </c>
      <c r="W17" s="135">
        <v>1.6</v>
      </c>
      <c r="X17" s="135">
        <v>1.5</v>
      </c>
      <c r="Y17" s="135">
        <v>1.5</v>
      </c>
      <c r="Z17" s="135">
        <v>2.4</v>
      </c>
      <c r="AA17" s="135">
        <v>1.4</v>
      </c>
      <c r="AB17" s="135">
        <v>1.1</v>
      </c>
    </row>
    <row r="18" spans="2:28" s="130" customFormat="1" ht="14.25" customHeight="1">
      <c r="B18" s="153">
        <v>20</v>
      </c>
      <c r="C18" s="130">
        <v>1.2</v>
      </c>
      <c r="D18" s="145">
        <v>1</v>
      </c>
      <c r="E18" s="145">
        <v>0.8</v>
      </c>
      <c r="F18" s="145">
        <v>1.3</v>
      </c>
      <c r="G18" s="145">
        <v>1.1</v>
      </c>
      <c r="H18" s="145">
        <v>1.5</v>
      </c>
      <c r="I18" s="154" t="s">
        <v>109</v>
      </c>
      <c r="J18" s="145">
        <v>1.4</v>
      </c>
      <c r="K18" s="145">
        <v>0.9</v>
      </c>
      <c r="L18" s="145">
        <v>1.5</v>
      </c>
      <c r="M18" s="145">
        <v>0.6</v>
      </c>
      <c r="N18" s="145">
        <v>0.7</v>
      </c>
      <c r="O18" s="145">
        <v>1.9</v>
      </c>
      <c r="P18" s="145">
        <v>2.6</v>
      </c>
      <c r="Q18" s="145">
        <v>2.8</v>
      </c>
      <c r="R18" s="145">
        <v>1.6</v>
      </c>
      <c r="S18" s="145">
        <v>2.5</v>
      </c>
      <c r="T18" s="145">
        <v>1</v>
      </c>
      <c r="U18" s="145">
        <v>1</v>
      </c>
      <c r="V18" s="145">
        <v>1.2</v>
      </c>
      <c r="W18" s="145">
        <v>1.2</v>
      </c>
      <c r="X18" s="145">
        <v>1.2</v>
      </c>
      <c r="Y18" s="145">
        <v>1.2</v>
      </c>
      <c r="Z18" s="145">
        <v>1.1</v>
      </c>
      <c r="AA18" s="145">
        <v>1.1</v>
      </c>
      <c r="AB18" s="145">
        <v>1.2</v>
      </c>
    </row>
    <row r="19" spans="2:19" s="130" customFormat="1" ht="18.75" customHeight="1">
      <c r="B19" s="147"/>
      <c r="C19" s="128"/>
      <c r="D19" s="128"/>
      <c r="E19" s="128"/>
      <c r="F19" s="128"/>
      <c r="G19" s="128"/>
      <c r="H19" s="149" t="s">
        <v>110</v>
      </c>
      <c r="J19" s="150"/>
      <c r="K19" s="150"/>
      <c r="L19" s="150"/>
      <c r="M19" s="150" t="s">
        <v>111</v>
      </c>
      <c r="N19" s="150"/>
      <c r="O19" s="150"/>
      <c r="P19" s="128"/>
      <c r="Q19" s="128"/>
      <c r="R19" s="128"/>
      <c r="S19" s="128"/>
    </row>
    <row r="20" spans="2:28" s="135" customFormat="1" ht="14.25" customHeight="1">
      <c r="B20" s="151" t="s">
        <v>15</v>
      </c>
      <c r="C20" s="155">
        <v>6</v>
      </c>
      <c r="D20" s="134" t="s">
        <v>100</v>
      </c>
      <c r="E20" s="155">
        <v>4</v>
      </c>
      <c r="F20" s="155">
        <v>2</v>
      </c>
      <c r="G20" s="155">
        <v>4</v>
      </c>
      <c r="H20" s="152">
        <v>2</v>
      </c>
      <c r="I20" s="155">
        <v>6</v>
      </c>
      <c r="J20" s="155">
        <v>1</v>
      </c>
      <c r="K20" s="155">
        <v>5</v>
      </c>
      <c r="L20" s="155">
        <v>3</v>
      </c>
      <c r="M20" s="134" t="s">
        <v>100</v>
      </c>
      <c r="N20" s="134" t="s">
        <v>100</v>
      </c>
      <c r="O20" s="155">
        <v>5</v>
      </c>
      <c r="P20" s="155">
        <v>5</v>
      </c>
      <c r="Q20" s="155">
        <v>6</v>
      </c>
      <c r="R20" s="155">
        <v>5</v>
      </c>
      <c r="S20" s="155">
        <v>7</v>
      </c>
      <c r="T20" s="134" t="s">
        <v>100</v>
      </c>
      <c r="U20" s="134" t="s">
        <v>100</v>
      </c>
      <c r="V20" s="134" t="s">
        <v>100</v>
      </c>
      <c r="W20" s="134" t="s">
        <v>100</v>
      </c>
      <c r="X20" s="134" t="s">
        <v>100</v>
      </c>
      <c r="Y20" s="134" t="s">
        <v>100</v>
      </c>
      <c r="Z20" s="134" t="s">
        <v>100</v>
      </c>
      <c r="AA20" s="134" t="s">
        <v>100</v>
      </c>
      <c r="AB20" s="134" t="s">
        <v>100</v>
      </c>
    </row>
    <row r="21" spans="2:28" s="135" customFormat="1" ht="14.25" customHeight="1">
      <c r="B21" s="151">
        <v>17</v>
      </c>
      <c r="C21" s="155">
        <v>6</v>
      </c>
      <c r="D21" s="134" t="s">
        <v>100</v>
      </c>
      <c r="E21" s="155">
        <v>10</v>
      </c>
      <c r="F21" s="155">
        <v>6</v>
      </c>
      <c r="G21" s="155">
        <v>6</v>
      </c>
      <c r="H21" s="152">
        <v>5</v>
      </c>
      <c r="I21" s="155">
        <v>7</v>
      </c>
      <c r="J21" s="155">
        <v>8</v>
      </c>
      <c r="K21" s="155">
        <v>3</v>
      </c>
      <c r="L21" s="155">
        <v>2</v>
      </c>
      <c r="M21" s="134" t="s">
        <v>100</v>
      </c>
      <c r="N21" s="134" t="s">
        <v>100</v>
      </c>
      <c r="O21" s="155">
        <v>6</v>
      </c>
      <c r="P21" s="155">
        <v>6</v>
      </c>
      <c r="Q21" s="155">
        <v>8</v>
      </c>
      <c r="R21" s="155">
        <v>3</v>
      </c>
      <c r="S21" s="155">
        <v>8</v>
      </c>
      <c r="T21" s="134" t="s">
        <v>100</v>
      </c>
      <c r="U21" s="134" t="s">
        <v>100</v>
      </c>
      <c r="V21" s="134" t="s">
        <v>100</v>
      </c>
      <c r="W21" s="134" t="s">
        <v>100</v>
      </c>
      <c r="X21" s="134" t="s">
        <v>100</v>
      </c>
      <c r="Y21" s="134" t="s">
        <v>100</v>
      </c>
      <c r="Z21" s="134" t="s">
        <v>100</v>
      </c>
      <c r="AA21" s="134" t="s">
        <v>100</v>
      </c>
      <c r="AB21" s="134" t="s">
        <v>100</v>
      </c>
    </row>
    <row r="22" spans="2:28" s="135" customFormat="1" ht="14.25" customHeight="1">
      <c r="B22" s="151">
        <v>18</v>
      </c>
      <c r="C22" s="156">
        <v>5</v>
      </c>
      <c r="D22" s="134" t="s">
        <v>100</v>
      </c>
      <c r="E22" s="135">
        <v>3</v>
      </c>
      <c r="F22" s="135">
        <v>3</v>
      </c>
      <c r="G22" s="135">
        <v>5</v>
      </c>
      <c r="H22" s="135">
        <v>3</v>
      </c>
      <c r="I22" s="135">
        <v>3</v>
      </c>
      <c r="J22" s="135">
        <v>2</v>
      </c>
      <c r="K22" s="135">
        <v>5</v>
      </c>
      <c r="L22" s="135">
        <v>3</v>
      </c>
      <c r="M22" s="135">
        <v>1</v>
      </c>
      <c r="N22" s="135">
        <v>2</v>
      </c>
      <c r="O22" s="135">
        <v>9</v>
      </c>
      <c r="P22" s="135">
        <v>6</v>
      </c>
      <c r="Q22" s="135">
        <v>7</v>
      </c>
      <c r="R22" s="135">
        <v>5</v>
      </c>
      <c r="S22" s="135">
        <v>3</v>
      </c>
      <c r="T22" s="134" t="s">
        <v>100</v>
      </c>
      <c r="U22" s="134" t="s">
        <v>100</v>
      </c>
      <c r="V22" s="134" t="s">
        <v>100</v>
      </c>
      <c r="W22" s="134" t="s">
        <v>100</v>
      </c>
      <c r="X22" s="135">
        <v>6</v>
      </c>
      <c r="Y22" s="135">
        <v>5</v>
      </c>
      <c r="Z22" s="135">
        <v>6</v>
      </c>
      <c r="AA22" s="134" t="s">
        <v>100</v>
      </c>
      <c r="AB22" s="135">
        <v>3</v>
      </c>
    </row>
    <row r="23" spans="2:28" s="135" customFormat="1" ht="14.25" customHeight="1">
      <c r="B23" s="151">
        <v>19</v>
      </c>
      <c r="C23" s="156">
        <v>5</v>
      </c>
      <c r="D23" s="156">
        <v>6</v>
      </c>
      <c r="E23" s="135">
        <v>4</v>
      </c>
      <c r="F23" s="135">
        <v>1</v>
      </c>
      <c r="G23" s="135">
        <v>3</v>
      </c>
      <c r="H23" s="135">
        <v>1</v>
      </c>
      <c r="I23" s="135">
        <v>4</v>
      </c>
      <c r="J23" s="135">
        <v>1</v>
      </c>
      <c r="K23" s="135">
        <v>7</v>
      </c>
      <c r="L23" s="135">
        <v>3</v>
      </c>
      <c r="M23" s="135">
        <v>2</v>
      </c>
      <c r="N23" s="135">
        <v>1</v>
      </c>
      <c r="O23" s="135">
        <v>12</v>
      </c>
      <c r="P23" s="135">
        <v>4</v>
      </c>
      <c r="Q23" s="135">
        <v>5</v>
      </c>
      <c r="R23" s="135">
        <v>6</v>
      </c>
      <c r="S23" s="135">
        <v>3</v>
      </c>
      <c r="T23" s="135">
        <v>3</v>
      </c>
      <c r="U23" s="135">
        <v>5</v>
      </c>
      <c r="V23" s="135">
        <v>5</v>
      </c>
      <c r="W23" s="135">
        <v>6</v>
      </c>
      <c r="X23" s="135">
        <v>6</v>
      </c>
      <c r="Y23" s="135">
        <v>7</v>
      </c>
      <c r="Z23" s="135">
        <v>7</v>
      </c>
      <c r="AA23" s="135">
        <v>7</v>
      </c>
      <c r="AB23" s="135">
        <v>2</v>
      </c>
    </row>
    <row r="24" spans="2:28" s="130" customFormat="1" ht="14.25" customHeight="1">
      <c r="B24" s="153">
        <v>20</v>
      </c>
      <c r="C24" s="128">
        <v>4</v>
      </c>
      <c r="D24" s="128">
        <v>4</v>
      </c>
      <c r="E24" s="130">
        <v>3</v>
      </c>
      <c r="F24" s="130">
        <v>9</v>
      </c>
      <c r="G24" s="130">
        <v>5</v>
      </c>
      <c r="H24" s="130">
        <v>4</v>
      </c>
      <c r="I24" s="130">
        <v>8</v>
      </c>
      <c r="J24" s="130">
        <v>4</v>
      </c>
      <c r="K24" s="130">
        <v>19</v>
      </c>
      <c r="L24" s="130">
        <v>11</v>
      </c>
      <c r="M24" s="130">
        <v>1</v>
      </c>
      <c r="N24" s="130">
        <v>1</v>
      </c>
      <c r="O24" s="130">
        <v>8</v>
      </c>
      <c r="P24" s="130">
        <v>5</v>
      </c>
      <c r="Q24" s="130">
        <v>5</v>
      </c>
      <c r="R24" s="130">
        <v>3</v>
      </c>
      <c r="S24" s="130">
        <v>6</v>
      </c>
      <c r="T24" s="130">
        <v>5</v>
      </c>
      <c r="U24" s="130">
        <v>5</v>
      </c>
      <c r="V24" s="130">
        <v>6</v>
      </c>
      <c r="W24" s="130">
        <v>5</v>
      </c>
      <c r="X24" s="130">
        <v>7</v>
      </c>
      <c r="Y24" s="130">
        <v>5</v>
      </c>
      <c r="Z24" s="130">
        <v>5</v>
      </c>
      <c r="AA24" s="130">
        <v>4</v>
      </c>
      <c r="AB24" s="130">
        <v>2</v>
      </c>
    </row>
    <row r="25" spans="2:19" s="130" customFormat="1" ht="18.75" customHeight="1">
      <c r="B25" s="147"/>
      <c r="C25" s="128"/>
      <c r="D25" s="128"/>
      <c r="E25" s="128"/>
      <c r="F25" s="128"/>
      <c r="G25" s="128"/>
      <c r="H25" s="157" t="s">
        <v>112</v>
      </c>
      <c r="J25" s="150"/>
      <c r="K25" s="150"/>
      <c r="L25" s="150"/>
      <c r="M25" s="150" t="s">
        <v>130</v>
      </c>
      <c r="N25" s="150"/>
      <c r="O25" s="150"/>
      <c r="P25" s="128"/>
      <c r="Q25" s="128"/>
      <c r="R25" s="128"/>
      <c r="S25" s="128"/>
    </row>
    <row r="26" spans="2:28" s="135" customFormat="1" ht="14.25" customHeight="1">
      <c r="B26" s="151" t="s">
        <v>15</v>
      </c>
      <c r="C26" s="136">
        <v>10.2</v>
      </c>
      <c r="D26" s="134" t="s">
        <v>100</v>
      </c>
      <c r="E26" s="156">
        <v>11.5</v>
      </c>
      <c r="F26" s="156">
        <v>10.2</v>
      </c>
      <c r="G26" s="156">
        <v>9.9</v>
      </c>
      <c r="H26" s="158">
        <v>10.9</v>
      </c>
      <c r="I26" s="156">
        <v>5.8</v>
      </c>
      <c r="J26" s="156">
        <v>9.1</v>
      </c>
      <c r="K26" s="137">
        <v>9.3</v>
      </c>
      <c r="L26" s="136">
        <v>8.8</v>
      </c>
      <c r="M26" s="134" t="s">
        <v>100</v>
      </c>
      <c r="N26" s="134" t="s">
        <v>100</v>
      </c>
      <c r="O26" s="137">
        <v>8.3</v>
      </c>
      <c r="P26" s="137">
        <v>10.3</v>
      </c>
      <c r="Q26" s="137">
        <v>7.9</v>
      </c>
      <c r="R26" s="137">
        <v>8.7</v>
      </c>
      <c r="S26" s="137">
        <v>8.7</v>
      </c>
      <c r="T26" s="134" t="s">
        <v>100</v>
      </c>
      <c r="U26" s="134" t="s">
        <v>100</v>
      </c>
      <c r="V26" s="134" t="s">
        <v>100</v>
      </c>
      <c r="W26" s="134" t="s">
        <v>100</v>
      </c>
      <c r="X26" s="134" t="s">
        <v>100</v>
      </c>
      <c r="Y26" s="134" t="s">
        <v>100</v>
      </c>
      <c r="Z26" s="134" t="s">
        <v>100</v>
      </c>
      <c r="AA26" s="134" t="s">
        <v>100</v>
      </c>
      <c r="AB26" s="134" t="s">
        <v>100</v>
      </c>
    </row>
    <row r="27" spans="2:28" s="135" customFormat="1" ht="14.25" customHeight="1">
      <c r="B27" s="151">
        <v>17</v>
      </c>
      <c r="C27" s="136">
        <v>10.5</v>
      </c>
      <c r="D27" s="134" t="s">
        <v>100</v>
      </c>
      <c r="E27" s="156">
        <v>10.8</v>
      </c>
      <c r="F27" s="156">
        <v>10.3</v>
      </c>
      <c r="G27" s="156">
        <v>10.3</v>
      </c>
      <c r="H27" s="158">
        <v>10.5</v>
      </c>
      <c r="I27" s="159">
        <v>6</v>
      </c>
      <c r="J27" s="156">
        <v>9.2</v>
      </c>
      <c r="K27" s="137">
        <v>9.9</v>
      </c>
      <c r="L27" s="136">
        <v>9.3</v>
      </c>
      <c r="M27" s="134" t="s">
        <v>100</v>
      </c>
      <c r="N27" s="134" t="s">
        <v>100</v>
      </c>
      <c r="O27" s="137">
        <v>9.2</v>
      </c>
      <c r="P27" s="137">
        <v>9.8</v>
      </c>
      <c r="Q27" s="137">
        <v>8.7</v>
      </c>
      <c r="R27" s="137">
        <v>9.4</v>
      </c>
      <c r="S27" s="137">
        <v>9.1</v>
      </c>
      <c r="T27" s="134" t="s">
        <v>100</v>
      </c>
      <c r="U27" s="134" t="s">
        <v>100</v>
      </c>
      <c r="V27" s="134" t="s">
        <v>100</v>
      </c>
      <c r="W27" s="134" t="s">
        <v>100</v>
      </c>
      <c r="X27" s="134" t="s">
        <v>100</v>
      </c>
      <c r="Y27" s="134" t="s">
        <v>100</v>
      </c>
      <c r="Z27" s="134" t="s">
        <v>100</v>
      </c>
      <c r="AA27" s="134" t="s">
        <v>100</v>
      </c>
      <c r="AB27" s="134" t="s">
        <v>100</v>
      </c>
    </row>
    <row r="28" spans="2:39" s="135" customFormat="1" ht="14.25" customHeight="1">
      <c r="B28" s="151">
        <v>18</v>
      </c>
      <c r="C28" s="156">
        <v>10.1</v>
      </c>
      <c r="D28" s="134" t="s">
        <v>100</v>
      </c>
      <c r="E28" s="156">
        <v>12.5</v>
      </c>
      <c r="F28" s="156">
        <v>11.1</v>
      </c>
      <c r="G28" s="156">
        <v>10.2</v>
      </c>
      <c r="H28" s="156">
        <v>10.3</v>
      </c>
      <c r="I28" s="156">
        <v>6.4</v>
      </c>
      <c r="J28" s="156">
        <v>9.2</v>
      </c>
      <c r="K28" s="156">
        <v>9.7</v>
      </c>
      <c r="L28" s="156">
        <v>9.1</v>
      </c>
      <c r="M28" s="156">
        <v>10.2</v>
      </c>
      <c r="N28" s="156">
        <v>10.1</v>
      </c>
      <c r="O28" s="156">
        <v>8.6</v>
      </c>
      <c r="P28" s="156">
        <v>10.5</v>
      </c>
      <c r="Q28" s="156">
        <v>8.2</v>
      </c>
      <c r="R28" s="156">
        <v>8.3</v>
      </c>
      <c r="S28" s="156">
        <v>8.5</v>
      </c>
      <c r="T28" s="134" t="s">
        <v>100</v>
      </c>
      <c r="U28" s="134" t="s">
        <v>100</v>
      </c>
      <c r="V28" s="134" t="s">
        <v>100</v>
      </c>
      <c r="W28" s="134" t="s">
        <v>100</v>
      </c>
      <c r="X28" s="156">
        <v>9.4</v>
      </c>
      <c r="Y28" s="156">
        <v>9.5</v>
      </c>
      <c r="Z28" s="140" t="s">
        <v>113</v>
      </c>
      <c r="AA28" s="134" t="s">
        <v>100</v>
      </c>
      <c r="AB28" s="140" t="s">
        <v>113</v>
      </c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</row>
    <row r="29" spans="2:28" s="156" customFormat="1" ht="14.25" customHeight="1">
      <c r="B29" s="151">
        <v>19</v>
      </c>
      <c r="C29" s="156">
        <v>10.3</v>
      </c>
      <c r="D29" s="156">
        <v>10.5</v>
      </c>
      <c r="E29" s="158">
        <v>13</v>
      </c>
      <c r="F29" s="156">
        <v>11.3</v>
      </c>
      <c r="G29" s="156">
        <v>10.4</v>
      </c>
      <c r="H29" s="156">
        <v>10.9</v>
      </c>
      <c r="I29" s="156">
        <v>6.7</v>
      </c>
      <c r="J29" s="156">
        <v>10.1</v>
      </c>
      <c r="K29" s="156">
        <v>10.4</v>
      </c>
      <c r="L29" s="158">
        <v>10</v>
      </c>
      <c r="M29" s="156">
        <v>10.7</v>
      </c>
      <c r="N29" s="156">
        <v>10.3</v>
      </c>
      <c r="O29" s="156">
        <v>9.3</v>
      </c>
      <c r="P29" s="156">
        <v>10.8</v>
      </c>
      <c r="Q29" s="156">
        <v>9.1</v>
      </c>
      <c r="R29" s="156">
        <v>10.1</v>
      </c>
      <c r="S29" s="156">
        <v>9.5</v>
      </c>
      <c r="T29" s="140" t="s">
        <v>114</v>
      </c>
      <c r="U29" s="140" t="s">
        <v>114</v>
      </c>
      <c r="V29" s="140" t="s">
        <v>115</v>
      </c>
      <c r="W29" s="140" t="s">
        <v>115</v>
      </c>
      <c r="X29" s="156">
        <v>9.5</v>
      </c>
      <c r="Y29" s="156">
        <v>10.4</v>
      </c>
      <c r="Z29" s="140" t="s">
        <v>116</v>
      </c>
      <c r="AA29" s="140" t="s">
        <v>117</v>
      </c>
      <c r="AB29" s="140" t="s">
        <v>118</v>
      </c>
    </row>
    <row r="30" spans="2:28" s="128" customFormat="1" ht="18" customHeight="1" thickBot="1">
      <c r="B30" s="160">
        <v>20</v>
      </c>
      <c r="C30" s="161">
        <v>10.5</v>
      </c>
      <c r="D30" s="161">
        <v>10.5</v>
      </c>
      <c r="E30" s="161">
        <v>12.1</v>
      </c>
      <c r="F30" s="161">
        <v>11</v>
      </c>
      <c r="G30" s="161">
        <v>11</v>
      </c>
      <c r="H30" s="161">
        <v>10.6</v>
      </c>
      <c r="I30" s="161">
        <v>7.3</v>
      </c>
      <c r="J30" s="161">
        <v>10.1</v>
      </c>
      <c r="K30" s="161">
        <v>10.2</v>
      </c>
      <c r="L30" s="161">
        <v>10</v>
      </c>
      <c r="M30" s="161">
        <v>10.5</v>
      </c>
      <c r="N30" s="161">
        <v>10.4</v>
      </c>
      <c r="O30" s="161">
        <v>9</v>
      </c>
      <c r="P30" s="161">
        <v>9.4</v>
      </c>
      <c r="Q30" s="161">
        <v>9.4</v>
      </c>
      <c r="R30" s="161">
        <v>9.5</v>
      </c>
      <c r="S30" s="161">
        <v>9.6</v>
      </c>
      <c r="T30" s="162" t="s">
        <v>113</v>
      </c>
      <c r="U30" s="162" t="s">
        <v>119</v>
      </c>
      <c r="V30" s="162" t="s">
        <v>120</v>
      </c>
      <c r="W30" s="162" t="s">
        <v>121</v>
      </c>
      <c r="X30" s="161">
        <v>9.8</v>
      </c>
      <c r="Y30" s="161">
        <v>9.8</v>
      </c>
      <c r="Z30" s="162" t="s">
        <v>114</v>
      </c>
      <c r="AA30" s="162" t="s">
        <v>122</v>
      </c>
      <c r="AB30" s="162" t="s">
        <v>131</v>
      </c>
    </row>
    <row r="31" spans="2:27" ht="13.5" customHeight="1">
      <c r="B31" s="163" t="s">
        <v>123</v>
      </c>
      <c r="S31" s="28"/>
      <c r="Y31" s="164"/>
      <c r="AA31" s="164"/>
    </row>
    <row r="32" spans="2:19" ht="13.5" customHeight="1">
      <c r="B32" s="163" t="s">
        <v>124</v>
      </c>
      <c r="S32" s="28"/>
    </row>
    <row r="33" ht="13.5" customHeight="1">
      <c r="B33" s="163" t="s">
        <v>125</v>
      </c>
    </row>
    <row r="34" ht="13.5" customHeight="1">
      <c r="B34" s="163" t="s">
        <v>126</v>
      </c>
    </row>
    <row r="35" spans="2:4" ht="15" customHeight="1">
      <c r="B35" s="164" t="s">
        <v>53</v>
      </c>
      <c r="C35" s="48"/>
      <c r="D35" s="48"/>
    </row>
    <row r="36" ht="13.5" customHeight="1">
      <c r="B36" s="163"/>
    </row>
    <row r="37" ht="13.5" customHeight="1">
      <c r="F37" s="165"/>
    </row>
    <row r="38" ht="13.5" customHeight="1"/>
    <row r="39" ht="13.5" customHeight="1"/>
    <row r="40" spans="8:15" ht="13.5" customHeight="1">
      <c r="H40" s="69"/>
      <c r="I40" s="69"/>
      <c r="J40" s="69"/>
      <c r="K40" s="69"/>
      <c r="L40" s="166"/>
      <c r="M40" s="166"/>
      <c r="N40" s="166"/>
      <c r="O40" s="166"/>
    </row>
    <row r="41" spans="8:15" ht="13.5" customHeight="1">
      <c r="H41" s="69"/>
      <c r="I41" s="69"/>
      <c r="J41" s="69"/>
      <c r="K41" s="69"/>
      <c r="L41" s="167"/>
      <c r="M41" s="167"/>
      <c r="N41" s="167"/>
      <c r="O41" s="166"/>
    </row>
    <row r="42" spans="8:15" ht="13.5" customHeight="1">
      <c r="H42" s="69"/>
      <c r="I42" s="69"/>
      <c r="J42" s="168"/>
      <c r="K42" s="69"/>
      <c r="L42" s="169"/>
      <c r="M42" s="169"/>
      <c r="N42" s="169"/>
      <c r="O42" s="166"/>
    </row>
    <row r="43" spans="8:15" ht="13.5" customHeight="1">
      <c r="H43" s="69"/>
      <c r="I43" s="69"/>
      <c r="J43" s="170"/>
      <c r="K43" s="69"/>
      <c r="L43" s="167"/>
      <c r="M43" s="167"/>
      <c r="N43" s="167"/>
      <c r="O43" s="166"/>
    </row>
    <row r="44" spans="8:15" ht="13.5" customHeight="1">
      <c r="H44" s="69"/>
      <c r="I44" s="69"/>
      <c r="J44" s="168"/>
      <c r="K44" s="69"/>
      <c r="L44" s="167"/>
      <c r="M44" s="167"/>
      <c r="N44" s="167"/>
      <c r="O44" s="166"/>
    </row>
    <row r="45" spans="8:15" ht="13.5">
      <c r="H45" s="69"/>
      <c r="I45" s="69"/>
      <c r="J45" s="168"/>
      <c r="K45" s="69"/>
      <c r="L45" s="167"/>
      <c r="M45" s="167"/>
      <c r="N45" s="167"/>
      <c r="O45" s="166"/>
    </row>
    <row r="46" spans="8:19" ht="13.5">
      <c r="H46" s="69"/>
      <c r="I46" s="69"/>
      <c r="J46" s="168"/>
      <c r="K46" s="69"/>
      <c r="L46" s="166"/>
      <c r="M46" s="166"/>
      <c r="N46" s="166"/>
      <c r="O46" s="68"/>
      <c r="P46" s="48"/>
      <c r="Q46" s="48"/>
      <c r="R46" s="48"/>
      <c r="S46" s="48"/>
    </row>
    <row r="47" spans="8:19" ht="13.5">
      <c r="H47" s="69"/>
      <c r="I47" s="69"/>
      <c r="J47" s="168"/>
      <c r="K47" s="69"/>
      <c r="L47" s="166"/>
      <c r="M47" s="166"/>
      <c r="N47" s="166"/>
      <c r="O47" s="68"/>
      <c r="P47" s="48"/>
      <c r="Q47" s="48"/>
      <c r="R47" s="48"/>
      <c r="S47" s="48"/>
    </row>
    <row r="48" spans="8:19" ht="13.5">
      <c r="H48" s="69"/>
      <c r="I48" s="69"/>
      <c r="J48" s="168"/>
      <c r="K48" s="69"/>
      <c r="O48" s="48"/>
      <c r="P48" s="48"/>
      <c r="Q48" s="48"/>
      <c r="R48" s="48"/>
      <c r="S48" s="48"/>
    </row>
    <row r="49" spans="8:19" ht="13.5">
      <c r="H49" s="69"/>
      <c r="I49" s="69"/>
      <c r="J49" s="69"/>
      <c r="K49" s="69"/>
      <c r="O49" s="48"/>
      <c r="P49" s="48"/>
      <c r="Q49" s="171"/>
      <c r="R49" s="48"/>
      <c r="S49" s="48"/>
    </row>
    <row r="50" spans="8:19" ht="13.5">
      <c r="H50" s="69"/>
      <c r="I50" s="69"/>
      <c r="J50" s="69"/>
      <c r="K50" s="69"/>
      <c r="O50" s="48"/>
      <c r="P50" s="48"/>
      <c r="Q50" s="171"/>
      <c r="R50" s="48"/>
      <c r="S50" s="48"/>
    </row>
    <row r="51" spans="8:19" ht="13.5">
      <c r="H51" s="69"/>
      <c r="I51" s="69"/>
      <c r="J51" s="69"/>
      <c r="K51" s="69"/>
      <c r="O51" s="48"/>
      <c r="P51" s="48"/>
      <c r="Q51" s="171"/>
      <c r="R51" s="48"/>
      <c r="S51" s="48"/>
    </row>
    <row r="52" spans="15:19" ht="13.5">
      <c r="O52" s="48"/>
      <c r="P52" s="48"/>
      <c r="Q52" s="171"/>
      <c r="R52" s="48"/>
      <c r="S52" s="48"/>
    </row>
    <row r="53" spans="15:19" ht="13.5">
      <c r="O53" s="48"/>
      <c r="P53" s="48"/>
      <c r="Q53" s="171"/>
      <c r="R53" s="48"/>
      <c r="S53" s="48"/>
    </row>
    <row r="54" spans="15:19" ht="13.5">
      <c r="O54" s="48"/>
      <c r="P54" s="48"/>
      <c r="Q54" s="48"/>
      <c r="R54" s="48"/>
      <c r="S54" s="48"/>
    </row>
    <row r="55" spans="15:19" ht="13.5">
      <c r="O55" s="48"/>
      <c r="P55" s="48"/>
      <c r="Q55" s="48"/>
      <c r="R55" s="48"/>
      <c r="S55" s="48"/>
    </row>
  </sheetData>
  <sheetProtection/>
  <mergeCells count="6">
    <mergeCell ref="Y5:AB5"/>
    <mergeCell ref="T4:AB4"/>
    <mergeCell ref="B4:B6"/>
    <mergeCell ref="M5:N5"/>
    <mergeCell ref="C5:D5"/>
    <mergeCell ref="T5:X5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600" verticalDpi="600" orientation="portrait" paperSize="9" scale="72" r:id="rId1"/>
  <ignoredErrors>
    <ignoredError sqref="I16:I17 C10:D11 Z25:AB25 Z26:AB28 Z10:AB11 T11:W11 T13:W17 T25:W25 T19:W23 Z19:AB23 T26:W28 Z12:Z17 AB12:AB17 AA12:AA13 AA15:AA17 T29:W29 Z29:AB29 T30:W30 Z30:AB30 T12:W12 C12:D1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54" customWidth="1"/>
    <col min="2" max="2" width="9.625" style="54" customWidth="1"/>
    <col min="3" max="8" width="5.50390625" style="54" customWidth="1"/>
    <col min="9" max="10" width="9.75390625" style="54" bestFit="1" customWidth="1"/>
    <col min="11" max="11" width="5.75390625" style="54" bestFit="1" customWidth="1"/>
    <col min="12" max="12" width="6.00390625" style="54" customWidth="1"/>
    <col min="13" max="13" width="7.375" style="54" customWidth="1"/>
    <col min="14" max="14" width="6.00390625" style="54" customWidth="1"/>
    <col min="15" max="15" width="7.125" style="54" customWidth="1"/>
    <col min="16" max="16384" width="9.00390625" style="54" customWidth="1"/>
  </cols>
  <sheetData>
    <row r="2" spans="2:14" ht="13.5">
      <c r="B2" s="83" t="s">
        <v>38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5" ht="15.75" customHeight="1" thickBot="1">
      <c r="B3" s="8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5" t="s">
        <v>39</v>
      </c>
    </row>
    <row r="4" spans="2:15" ht="15" customHeight="1">
      <c r="B4" s="825" t="s">
        <v>40</v>
      </c>
      <c r="C4" s="84" t="s">
        <v>41</v>
      </c>
      <c r="D4" s="85"/>
      <c r="E4" s="85"/>
      <c r="F4" s="85"/>
      <c r="G4" s="85"/>
      <c r="H4" s="86"/>
      <c r="I4" s="84" t="s">
        <v>42</v>
      </c>
      <c r="J4" s="85"/>
      <c r="K4" s="86"/>
      <c r="L4" s="84" t="s">
        <v>43</v>
      </c>
      <c r="M4" s="86"/>
      <c r="N4" s="84" t="s">
        <v>44</v>
      </c>
      <c r="O4" s="85"/>
    </row>
    <row r="5" spans="2:15" ht="30" customHeight="1">
      <c r="B5" s="826"/>
      <c r="C5" s="832" t="s">
        <v>54</v>
      </c>
      <c r="D5" s="833"/>
      <c r="E5" s="832" t="s">
        <v>55</v>
      </c>
      <c r="F5" s="833"/>
      <c r="G5" s="832" t="s">
        <v>56</v>
      </c>
      <c r="H5" s="833"/>
      <c r="I5" s="87" t="s">
        <v>45</v>
      </c>
      <c r="J5" s="88"/>
      <c r="K5" s="89"/>
      <c r="L5" s="837" t="s">
        <v>46</v>
      </c>
      <c r="M5" s="841" t="s">
        <v>47</v>
      </c>
      <c r="N5" s="837" t="s">
        <v>46</v>
      </c>
      <c r="O5" s="834" t="s">
        <v>47</v>
      </c>
    </row>
    <row r="6" spans="2:15" ht="15" customHeight="1">
      <c r="B6" s="826"/>
      <c r="C6" s="828" t="s">
        <v>48</v>
      </c>
      <c r="D6" s="830" t="s">
        <v>49</v>
      </c>
      <c r="E6" s="828" t="s">
        <v>48</v>
      </c>
      <c r="F6" s="830" t="s">
        <v>49</v>
      </c>
      <c r="G6" s="828" t="s">
        <v>48</v>
      </c>
      <c r="H6" s="830" t="s">
        <v>49</v>
      </c>
      <c r="I6" s="90" t="s">
        <v>50</v>
      </c>
      <c r="J6" s="90" t="s">
        <v>50</v>
      </c>
      <c r="K6" s="840" t="s">
        <v>51</v>
      </c>
      <c r="L6" s="838"/>
      <c r="M6" s="842"/>
      <c r="N6" s="838"/>
      <c r="O6" s="835"/>
    </row>
    <row r="7" spans="2:15" ht="15" customHeight="1">
      <c r="B7" s="827"/>
      <c r="C7" s="829"/>
      <c r="D7" s="831"/>
      <c r="E7" s="829"/>
      <c r="F7" s="831"/>
      <c r="G7" s="829"/>
      <c r="H7" s="831"/>
      <c r="I7" s="91" t="s">
        <v>57</v>
      </c>
      <c r="J7" s="91" t="s">
        <v>58</v>
      </c>
      <c r="K7" s="651"/>
      <c r="L7" s="839"/>
      <c r="M7" s="843"/>
      <c r="N7" s="839"/>
      <c r="O7" s="836"/>
    </row>
    <row r="8" spans="2:15" s="95" customFormat="1" ht="15" customHeight="1">
      <c r="B8" s="92" t="s">
        <v>15</v>
      </c>
      <c r="C8" s="93">
        <v>67</v>
      </c>
      <c r="D8" s="93">
        <v>152</v>
      </c>
      <c r="E8" s="93">
        <v>10</v>
      </c>
      <c r="F8" s="93">
        <v>4</v>
      </c>
      <c r="G8" s="94" t="s">
        <v>59</v>
      </c>
      <c r="H8" s="94" t="s">
        <v>59</v>
      </c>
      <c r="I8" s="93">
        <v>32</v>
      </c>
      <c r="J8" s="93">
        <v>307</v>
      </c>
      <c r="K8" s="93">
        <v>595</v>
      </c>
      <c r="L8" s="93">
        <v>811</v>
      </c>
      <c r="M8" s="93">
        <v>4070</v>
      </c>
      <c r="N8" s="93">
        <v>528</v>
      </c>
      <c r="O8" s="93">
        <v>3076</v>
      </c>
    </row>
    <row r="9" spans="2:15" s="95" customFormat="1" ht="15" customHeight="1">
      <c r="B9" s="92">
        <v>17</v>
      </c>
      <c r="C9" s="93">
        <v>69</v>
      </c>
      <c r="D9" s="93">
        <v>166</v>
      </c>
      <c r="E9" s="93">
        <v>12</v>
      </c>
      <c r="F9" s="93">
        <v>4</v>
      </c>
      <c r="G9" s="94">
        <v>0</v>
      </c>
      <c r="H9" s="94">
        <v>0</v>
      </c>
      <c r="I9" s="93">
        <v>33</v>
      </c>
      <c r="J9" s="93">
        <v>378</v>
      </c>
      <c r="K9" s="93">
        <v>584</v>
      </c>
      <c r="L9" s="93">
        <v>808</v>
      </c>
      <c r="M9" s="93">
        <v>4070</v>
      </c>
      <c r="N9" s="93">
        <v>528</v>
      </c>
      <c r="O9" s="93">
        <v>3100</v>
      </c>
    </row>
    <row r="10" spans="2:15" s="100" customFormat="1" ht="15" customHeight="1">
      <c r="B10" s="96">
        <v>18</v>
      </c>
      <c r="C10" s="97">
        <v>73</v>
      </c>
      <c r="D10" s="98">
        <v>175</v>
      </c>
      <c r="E10" s="98">
        <v>17</v>
      </c>
      <c r="F10" s="98">
        <v>4</v>
      </c>
      <c r="G10" s="99">
        <v>0</v>
      </c>
      <c r="H10" s="99">
        <v>0</v>
      </c>
      <c r="I10" s="98">
        <v>40</v>
      </c>
      <c r="J10" s="98">
        <v>400</v>
      </c>
      <c r="K10" s="98">
        <v>598</v>
      </c>
      <c r="L10" s="98">
        <v>805</v>
      </c>
      <c r="M10" s="98">
        <v>4118</v>
      </c>
      <c r="N10" s="98">
        <v>539</v>
      </c>
      <c r="O10" s="98">
        <v>3118</v>
      </c>
    </row>
    <row r="11" spans="2:15" s="100" customFormat="1" ht="15" customHeight="1">
      <c r="B11" s="96">
        <v>19</v>
      </c>
      <c r="C11" s="98">
        <v>77</v>
      </c>
      <c r="D11" s="98">
        <v>172</v>
      </c>
      <c r="E11" s="98">
        <v>17</v>
      </c>
      <c r="F11" s="98">
        <v>5</v>
      </c>
      <c r="G11" s="99">
        <v>0</v>
      </c>
      <c r="H11" s="99">
        <v>0</v>
      </c>
      <c r="I11" s="98">
        <v>39</v>
      </c>
      <c r="J11" s="98">
        <v>389</v>
      </c>
      <c r="K11" s="98">
        <v>613</v>
      </c>
      <c r="L11" s="98">
        <v>810</v>
      </c>
      <c r="M11" s="98">
        <v>4149</v>
      </c>
      <c r="N11" s="98">
        <v>545</v>
      </c>
      <c r="O11" s="98">
        <v>3142</v>
      </c>
    </row>
    <row r="12" spans="2:15" s="104" customFormat="1" ht="15" customHeight="1" thickBot="1">
      <c r="B12" s="101">
        <v>20</v>
      </c>
      <c r="C12" s="102">
        <v>76</v>
      </c>
      <c r="D12" s="102">
        <v>170</v>
      </c>
      <c r="E12" s="102">
        <v>17</v>
      </c>
      <c r="F12" s="102">
        <v>5</v>
      </c>
      <c r="G12" s="103">
        <v>0</v>
      </c>
      <c r="H12" s="103">
        <v>0</v>
      </c>
      <c r="I12" s="102">
        <v>38</v>
      </c>
      <c r="J12" s="102">
        <v>367</v>
      </c>
      <c r="K12" s="102">
        <v>608</v>
      </c>
      <c r="L12" s="102">
        <v>817</v>
      </c>
      <c r="M12" s="102">
        <v>4188</v>
      </c>
      <c r="N12" s="102">
        <v>550</v>
      </c>
      <c r="O12" s="102">
        <v>3182</v>
      </c>
    </row>
    <row r="13" spans="2:9" ht="13.5">
      <c r="B13" s="105" t="s">
        <v>52</v>
      </c>
      <c r="C13" s="106"/>
      <c r="D13" s="106"/>
      <c r="E13" s="106"/>
      <c r="F13" s="106"/>
      <c r="G13" s="106"/>
      <c r="H13" s="106"/>
      <c r="I13" s="106"/>
    </row>
    <row r="14" spans="2:9" ht="13.5">
      <c r="B14" s="80" t="s">
        <v>53</v>
      </c>
      <c r="C14" s="82"/>
      <c r="D14" s="82"/>
      <c r="E14" s="82"/>
      <c r="F14" s="82"/>
      <c r="G14" s="82"/>
      <c r="H14" s="107"/>
      <c r="I14" s="107"/>
    </row>
    <row r="15" ht="13.5">
      <c r="B15" s="2"/>
    </row>
    <row r="16" ht="13.5">
      <c r="Q16" s="28"/>
    </row>
    <row r="17" ht="13.5">
      <c r="S17" s="28"/>
    </row>
    <row r="20" ht="13.5">
      <c r="P20" s="3"/>
    </row>
    <row r="21" ht="13.5">
      <c r="P21" s="108"/>
    </row>
    <row r="22" ht="13.5">
      <c r="P22" s="109"/>
    </row>
    <row r="23" ht="13.5">
      <c r="S23" s="109"/>
    </row>
    <row r="29" ht="3" customHeight="1"/>
    <row r="41" ht="3" customHeight="1"/>
  </sheetData>
  <sheetProtection/>
  <mergeCells count="15">
    <mergeCell ref="N5:N7"/>
    <mergeCell ref="G6:G7"/>
    <mergeCell ref="E5:F5"/>
    <mergeCell ref="G5:H5"/>
    <mergeCell ref="H6:H7"/>
    <mergeCell ref="B4:B7"/>
    <mergeCell ref="C6:C7"/>
    <mergeCell ref="D6:D7"/>
    <mergeCell ref="E6:E7"/>
    <mergeCell ref="C5:D5"/>
    <mergeCell ref="O5:O7"/>
    <mergeCell ref="L5:L7"/>
    <mergeCell ref="F6:F7"/>
    <mergeCell ref="K6:K7"/>
    <mergeCell ref="M5:M7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54" customWidth="1"/>
    <col min="2" max="2" width="10.00390625" style="54" customWidth="1"/>
    <col min="3" max="8" width="7.50390625" style="54" customWidth="1"/>
    <col min="9" max="9" width="7.50390625" style="0" customWidth="1"/>
    <col min="10" max="10" width="7.50390625" style="54" customWidth="1"/>
    <col min="11" max="11" width="8.625" style="54" customWidth="1"/>
    <col min="12" max="12" width="7.50390625" style="54" customWidth="1"/>
    <col min="13" max="16384" width="9.00390625" style="54" customWidth="1"/>
  </cols>
  <sheetData>
    <row r="2" ht="13.5">
      <c r="B2" s="83" t="s">
        <v>563</v>
      </c>
    </row>
    <row r="3" spans="9:12" ht="18" customHeight="1" thickBot="1">
      <c r="I3" s="54"/>
      <c r="L3" s="445" t="s">
        <v>554</v>
      </c>
    </row>
    <row r="4" spans="2:12" ht="16.5" customHeight="1">
      <c r="B4" s="661" t="s">
        <v>133</v>
      </c>
      <c r="C4" s="663" t="s">
        <v>555</v>
      </c>
      <c r="D4" s="665" t="s">
        <v>556</v>
      </c>
      <c r="E4" s="583" t="s">
        <v>557</v>
      </c>
      <c r="F4" s="583"/>
      <c r="G4" s="583"/>
      <c r="H4" s="583"/>
      <c r="I4" s="658" t="s">
        <v>558</v>
      </c>
      <c r="J4" s="658" t="s">
        <v>559</v>
      </c>
      <c r="K4" s="658" t="s">
        <v>560</v>
      </c>
      <c r="L4" s="667" t="s">
        <v>561</v>
      </c>
    </row>
    <row r="5" spans="2:12" ht="16.5" customHeight="1">
      <c r="B5" s="662"/>
      <c r="C5" s="664"/>
      <c r="D5" s="666"/>
      <c r="E5" s="670" t="s">
        <v>564</v>
      </c>
      <c r="F5" s="672" t="s">
        <v>565</v>
      </c>
      <c r="G5" s="670" t="s">
        <v>566</v>
      </c>
      <c r="H5" s="670" t="s">
        <v>567</v>
      </c>
      <c r="I5" s="659"/>
      <c r="J5" s="659"/>
      <c r="K5" s="659"/>
      <c r="L5" s="668"/>
    </row>
    <row r="6" spans="2:12" ht="16.5" customHeight="1">
      <c r="B6" s="662"/>
      <c r="C6" s="664"/>
      <c r="D6" s="666"/>
      <c r="E6" s="671"/>
      <c r="F6" s="673"/>
      <c r="G6" s="671"/>
      <c r="H6" s="671"/>
      <c r="I6" s="660"/>
      <c r="J6" s="660"/>
      <c r="K6" s="660"/>
      <c r="L6" s="669"/>
    </row>
    <row r="7" spans="2:25" s="75" customFormat="1" ht="16.5" customHeight="1">
      <c r="B7" s="584" t="s">
        <v>185</v>
      </c>
      <c r="C7" s="585">
        <v>255</v>
      </c>
      <c r="D7" s="586">
        <v>40</v>
      </c>
      <c r="E7" s="586">
        <v>86</v>
      </c>
      <c r="F7" s="586">
        <v>21</v>
      </c>
      <c r="G7" s="586">
        <v>19</v>
      </c>
      <c r="H7" s="586">
        <v>20</v>
      </c>
      <c r="I7" s="586">
        <v>201</v>
      </c>
      <c r="J7" s="586">
        <v>63</v>
      </c>
      <c r="K7" s="586">
        <v>1672</v>
      </c>
      <c r="L7" s="586">
        <v>61</v>
      </c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</row>
    <row r="8" spans="2:25" s="75" customFormat="1" ht="16.5" customHeight="1">
      <c r="B8" s="584">
        <v>19</v>
      </c>
      <c r="C8" s="585">
        <v>257</v>
      </c>
      <c r="D8" s="586">
        <v>39</v>
      </c>
      <c r="E8" s="586">
        <v>91</v>
      </c>
      <c r="F8" s="586">
        <v>23</v>
      </c>
      <c r="G8" s="586">
        <v>19</v>
      </c>
      <c r="H8" s="586">
        <v>20</v>
      </c>
      <c r="I8" s="586">
        <v>217</v>
      </c>
      <c r="J8" s="586">
        <v>71</v>
      </c>
      <c r="K8" s="586">
        <v>1709</v>
      </c>
      <c r="L8" s="586">
        <v>62</v>
      </c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</row>
    <row r="9" spans="2:25" s="233" customFormat="1" ht="16.5" customHeight="1" thickBot="1">
      <c r="B9" s="588">
        <v>20</v>
      </c>
      <c r="C9" s="589">
        <v>266</v>
      </c>
      <c r="D9" s="590">
        <v>38</v>
      </c>
      <c r="E9" s="590">
        <v>76</v>
      </c>
      <c r="F9" s="590">
        <v>22</v>
      </c>
      <c r="G9" s="590">
        <v>15</v>
      </c>
      <c r="H9" s="590">
        <v>19</v>
      </c>
      <c r="I9" s="590">
        <v>230</v>
      </c>
      <c r="J9" s="590">
        <v>72</v>
      </c>
      <c r="K9" s="590">
        <v>1714</v>
      </c>
      <c r="L9" s="590">
        <v>65</v>
      </c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</row>
    <row r="10" spans="2:25" s="593" customFormat="1" ht="13.5">
      <c r="B10" s="421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</row>
    <row r="11" spans="2:9" ht="12.75" customHeight="1">
      <c r="B11" s="80" t="s">
        <v>562</v>
      </c>
      <c r="C11" s="82"/>
      <c r="D11" s="82"/>
      <c r="E11" s="82"/>
      <c r="F11" s="82"/>
      <c r="I11" s="54"/>
    </row>
    <row r="12" spans="3:12" ht="13.5">
      <c r="C12" s="194"/>
      <c r="D12" s="194"/>
      <c r="E12" s="194"/>
      <c r="F12" s="194"/>
      <c r="G12" s="194"/>
      <c r="H12" s="194"/>
      <c r="I12" s="194"/>
      <c r="J12" s="194"/>
      <c r="K12" s="194"/>
      <c r="L12" s="194"/>
    </row>
    <row r="13" spans="8:9" s="595" customFormat="1" ht="13.5">
      <c r="H13" s="596"/>
      <c r="I13" s="597"/>
    </row>
    <row r="14" ht="13.5">
      <c r="H14" s="598"/>
    </row>
  </sheetData>
  <sheetProtection/>
  <mergeCells count="11">
    <mergeCell ref="J4:J6"/>
    <mergeCell ref="K4:K6"/>
    <mergeCell ref="B4:B6"/>
    <mergeCell ref="C4:C6"/>
    <mergeCell ref="D4:D6"/>
    <mergeCell ref="L4:L6"/>
    <mergeCell ref="E5:E6"/>
    <mergeCell ref="F5:F6"/>
    <mergeCell ref="G5:G6"/>
    <mergeCell ref="H5:H6"/>
    <mergeCell ref="I4:I6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50" customWidth="1"/>
    <col min="2" max="2" width="2.125" style="50" customWidth="1"/>
    <col min="3" max="3" width="9.00390625" style="50" customWidth="1"/>
    <col min="4" max="4" width="0.5" style="50" customWidth="1"/>
    <col min="5" max="14" width="8.125" style="54" customWidth="1"/>
    <col min="15" max="19" width="5.375" style="54" customWidth="1"/>
    <col min="20" max="16384" width="9.00390625" style="50" customWidth="1"/>
  </cols>
  <sheetData>
    <row r="2" spans="2:17" ht="13.5" customHeight="1">
      <c r="B2" s="51" t="s">
        <v>19</v>
      </c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O2" s="53"/>
      <c r="P2" s="55"/>
      <c r="Q2" s="53"/>
    </row>
    <row r="3" spans="2:17" ht="15.75" customHeight="1" thickBot="1">
      <c r="B3" s="26"/>
      <c r="C3" s="52"/>
      <c r="D3" s="52"/>
      <c r="E3" s="53"/>
      <c r="F3" s="53"/>
      <c r="G3" s="53"/>
      <c r="H3" s="53"/>
      <c r="I3" s="53"/>
      <c r="J3" s="53"/>
      <c r="K3" s="53"/>
      <c r="L3" s="55"/>
      <c r="M3" s="53"/>
      <c r="N3" s="55" t="s">
        <v>20</v>
      </c>
      <c r="O3" s="53"/>
      <c r="P3" s="55"/>
      <c r="Q3" s="53"/>
    </row>
    <row r="4" spans="1:19" s="54" customFormat="1" ht="15" customHeight="1">
      <c r="A4" s="53"/>
      <c r="B4" s="853" t="s">
        <v>21</v>
      </c>
      <c r="C4" s="853"/>
      <c r="D4" s="56"/>
      <c r="E4" s="846" t="s">
        <v>15</v>
      </c>
      <c r="F4" s="848"/>
      <c r="G4" s="846">
        <v>17</v>
      </c>
      <c r="H4" s="845"/>
      <c r="I4" s="846">
        <v>18</v>
      </c>
      <c r="J4" s="847"/>
      <c r="K4" s="844">
        <v>19</v>
      </c>
      <c r="L4" s="845"/>
      <c r="M4" s="844">
        <v>20</v>
      </c>
      <c r="N4" s="845"/>
      <c r="O4" s="57"/>
      <c r="P4" s="57"/>
      <c r="Q4" s="849"/>
      <c r="R4" s="849"/>
      <c r="S4" s="849"/>
    </row>
    <row r="5" spans="1:14" s="54" customFormat="1" ht="15" customHeight="1">
      <c r="A5" s="53"/>
      <c r="B5" s="854"/>
      <c r="C5" s="854"/>
      <c r="D5" s="58"/>
      <c r="E5" s="59" t="s">
        <v>22</v>
      </c>
      <c r="F5" s="60" t="s">
        <v>23</v>
      </c>
      <c r="G5" s="59" t="s">
        <v>22</v>
      </c>
      <c r="H5" s="60" t="s">
        <v>23</v>
      </c>
      <c r="I5" s="59" t="s">
        <v>22</v>
      </c>
      <c r="J5" s="60" t="s">
        <v>34</v>
      </c>
      <c r="K5" s="59" t="s">
        <v>22</v>
      </c>
      <c r="L5" s="60" t="s">
        <v>23</v>
      </c>
      <c r="M5" s="59" t="s">
        <v>22</v>
      </c>
      <c r="N5" s="60" t="s">
        <v>23</v>
      </c>
    </row>
    <row r="6" spans="1:14" s="64" customFormat="1" ht="21" customHeight="1">
      <c r="A6" s="61"/>
      <c r="B6" s="855" t="s">
        <v>24</v>
      </c>
      <c r="C6" s="855"/>
      <c r="D6" s="62"/>
      <c r="E6" s="63">
        <v>339</v>
      </c>
      <c r="F6" s="63">
        <v>336</v>
      </c>
      <c r="G6" s="63">
        <v>321</v>
      </c>
      <c r="H6" s="63">
        <v>316</v>
      </c>
      <c r="I6" s="63">
        <v>335</v>
      </c>
      <c r="J6" s="63">
        <v>332</v>
      </c>
      <c r="K6" s="64">
        <v>382</v>
      </c>
      <c r="L6" s="64">
        <v>375</v>
      </c>
      <c r="M6" s="64">
        <v>397</v>
      </c>
      <c r="N6" s="64">
        <v>394</v>
      </c>
    </row>
    <row r="7" spans="1:14" s="54" customFormat="1" ht="18" customHeight="1">
      <c r="A7" s="53"/>
      <c r="B7" s="851" t="s">
        <v>25</v>
      </c>
      <c r="C7" s="851"/>
      <c r="D7" s="65"/>
      <c r="E7" s="66">
        <v>103</v>
      </c>
      <c r="F7" s="66">
        <v>103</v>
      </c>
      <c r="G7" s="66">
        <v>123</v>
      </c>
      <c r="H7" s="66">
        <v>122</v>
      </c>
      <c r="I7" s="66">
        <v>119</v>
      </c>
      <c r="J7" s="66">
        <v>119</v>
      </c>
      <c r="K7" s="66">
        <v>165</v>
      </c>
      <c r="L7" s="66">
        <v>163</v>
      </c>
      <c r="M7" s="66">
        <v>143</v>
      </c>
      <c r="N7" s="66">
        <v>143</v>
      </c>
    </row>
    <row r="8" spans="1:14" s="54" customFormat="1" ht="18" customHeight="1">
      <c r="A8" s="53"/>
      <c r="B8" s="851" t="s">
        <v>26</v>
      </c>
      <c r="C8" s="851"/>
      <c r="D8" s="65"/>
      <c r="E8" s="66">
        <v>15</v>
      </c>
      <c r="F8" s="66">
        <v>15</v>
      </c>
      <c r="G8" s="66">
        <v>5</v>
      </c>
      <c r="H8" s="66">
        <v>4</v>
      </c>
      <c r="I8" s="66">
        <v>11</v>
      </c>
      <c r="J8" s="66">
        <v>10</v>
      </c>
      <c r="K8" s="66">
        <v>10</v>
      </c>
      <c r="L8" s="66">
        <v>10</v>
      </c>
      <c r="M8" s="66">
        <v>1</v>
      </c>
      <c r="N8" s="66">
        <v>1</v>
      </c>
    </row>
    <row r="9" spans="1:14" s="54" customFormat="1" ht="13.5" customHeight="1">
      <c r="A9" s="53"/>
      <c r="B9" s="851" t="s">
        <v>27</v>
      </c>
      <c r="C9" s="851"/>
      <c r="D9" s="65"/>
      <c r="E9" s="66">
        <v>1</v>
      </c>
      <c r="F9" s="66">
        <v>1</v>
      </c>
      <c r="G9" s="66">
        <v>5</v>
      </c>
      <c r="H9" s="66">
        <v>5</v>
      </c>
      <c r="I9" s="66">
        <v>4</v>
      </c>
      <c r="J9" s="66">
        <v>4</v>
      </c>
      <c r="K9" s="66">
        <v>1</v>
      </c>
      <c r="L9" s="66">
        <v>1</v>
      </c>
      <c r="M9" s="66">
        <v>0</v>
      </c>
      <c r="N9" s="66">
        <v>0</v>
      </c>
    </row>
    <row r="10" spans="1:14" s="54" customFormat="1" ht="18" customHeight="1">
      <c r="A10" s="53"/>
      <c r="B10" s="851" t="s">
        <v>28</v>
      </c>
      <c r="C10" s="852"/>
      <c r="D10" s="67"/>
      <c r="E10" s="66">
        <v>121</v>
      </c>
      <c r="F10" s="66">
        <v>119</v>
      </c>
      <c r="G10" s="66">
        <v>100</v>
      </c>
      <c r="H10" s="66">
        <v>98</v>
      </c>
      <c r="I10" s="66">
        <v>100</v>
      </c>
      <c r="J10" s="66">
        <v>100</v>
      </c>
      <c r="K10" s="66">
        <v>117</v>
      </c>
      <c r="L10" s="66">
        <v>113</v>
      </c>
      <c r="M10" s="66">
        <v>138</v>
      </c>
      <c r="N10" s="66">
        <v>137</v>
      </c>
    </row>
    <row r="11" spans="1:14" s="54" customFormat="1" ht="13.5" customHeight="1">
      <c r="A11" s="53"/>
      <c r="B11" s="68"/>
      <c r="C11" s="69" t="s">
        <v>35</v>
      </c>
      <c r="D11" s="70"/>
      <c r="E11" s="66">
        <v>21</v>
      </c>
      <c r="F11" s="66">
        <v>21</v>
      </c>
      <c r="G11" s="66">
        <v>15</v>
      </c>
      <c r="H11" s="66">
        <v>15</v>
      </c>
      <c r="I11" s="66">
        <v>11</v>
      </c>
      <c r="J11" s="66">
        <v>11</v>
      </c>
      <c r="K11" s="66">
        <v>17</v>
      </c>
      <c r="L11" s="66">
        <v>16</v>
      </c>
      <c r="M11" s="66">
        <v>18</v>
      </c>
      <c r="N11" s="66">
        <v>18</v>
      </c>
    </row>
    <row r="12" spans="1:14" s="54" customFormat="1" ht="18" customHeight="1">
      <c r="A12" s="53"/>
      <c r="B12" s="851" t="s">
        <v>29</v>
      </c>
      <c r="C12" s="851"/>
      <c r="D12" s="65"/>
      <c r="E12" s="66">
        <v>25</v>
      </c>
      <c r="F12" s="66">
        <v>25</v>
      </c>
      <c r="G12" s="66">
        <v>16</v>
      </c>
      <c r="H12" s="66">
        <v>16</v>
      </c>
      <c r="I12" s="66">
        <v>18</v>
      </c>
      <c r="J12" s="66">
        <v>17</v>
      </c>
      <c r="K12" s="66">
        <v>9</v>
      </c>
      <c r="L12" s="66">
        <v>9</v>
      </c>
      <c r="M12" s="66">
        <v>18</v>
      </c>
      <c r="N12" s="66">
        <v>18</v>
      </c>
    </row>
    <row r="13" spans="1:14" s="54" customFormat="1" ht="13.5" customHeight="1">
      <c r="A13" s="53"/>
      <c r="B13" s="851" t="s">
        <v>30</v>
      </c>
      <c r="C13" s="851"/>
      <c r="D13" s="65"/>
      <c r="E13" s="66">
        <v>74</v>
      </c>
      <c r="F13" s="66">
        <v>73</v>
      </c>
      <c r="G13" s="66">
        <v>72</v>
      </c>
      <c r="H13" s="66">
        <v>71</v>
      </c>
      <c r="I13" s="66">
        <v>83</v>
      </c>
      <c r="J13" s="66">
        <v>82</v>
      </c>
      <c r="K13" s="66">
        <v>80</v>
      </c>
      <c r="L13" s="66">
        <v>79</v>
      </c>
      <c r="M13" s="66">
        <v>96</v>
      </c>
      <c r="N13" s="66">
        <v>94</v>
      </c>
    </row>
    <row r="14" spans="1:14" s="75" customFormat="1" ht="21" customHeight="1" thickBot="1">
      <c r="A14" s="71"/>
      <c r="B14" s="850" t="s">
        <v>31</v>
      </c>
      <c r="C14" s="850"/>
      <c r="D14" s="72"/>
      <c r="E14" s="73">
        <v>0</v>
      </c>
      <c r="F14" s="73">
        <v>0</v>
      </c>
      <c r="G14" s="74" t="s">
        <v>36</v>
      </c>
      <c r="H14" s="74" t="s">
        <v>36</v>
      </c>
      <c r="I14" s="74" t="s">
        <v>36</v>
      </c>
      <c r="J14" s="74" t="s">
        <v>36</v>
      </c>
      <c r="K14" s="74" t="s">
        <v>36</v>
      </c>
      <c r="L14" s="74" t="s">
        <v>36</v>
      </c>
      <c r="M14" s="74">
        <v>1</v>
      </c>
      <c r="N14" s="74">
        <v>1</v>
      </c>
    </row>
    <row r="15" spans="2:19" s="76" customFormat="1" ht="12" customHeight="1">
      <c r="B15" s="77" t="s">
        <v>32</v>
      </c>
      <c r="D15" s="78"/>
      <c r="E15" s="79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19" s="76" customFormat="1" ht="12" customHeight="1">
      <c r="B16" s="77" t="s">
        <v>37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6" ht="13.5">
      <c r="B17" s="80" t="s">
        <v>33</v>
      </c>
      <c r="C17" s="81"/>
      <c r="D17" s="81"/>
      <c r="E17" s="82"/>
      <c r="F17" s="82"/>
    </row>
  </sheetData>
  <sheetProtection/>
  <mergeCells count="15">
    <mergeCell ref="B7:C7"/>
    <mergeCell ref="B4:C5"/>
    <mergeCell ref="B6:C6"/>
    <mergeCell ref="B14:C14"/>
    <mergeCell ref="B12:C12"/>
    <mergeCell ref="B13:C13"/>
    <mergeCell ref="B8:C8"/>
    <mergeCell ref="B9:C9"/>
    <mergeCell ref="B10:C10"/>
    <mergeCell ref="M4:N4"/>
    <mergeCell ref="I4:J4"/>
    <mergeCell ref="E4:F4"/>
    <mergeCell ref="G4:H4"/>
    <mergeCell ref="K4:L4"/>
    <mergeCell ref="Q4:S4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fitToHeight="1" fitToWidth="1" horizontalDpi="600" verticalDpi="6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showGridLines="0" zoomScalePageLayoutView="0" workbookViewId="0" topLeftCell="A1">
      <selection activeCell="G10" sqref="G10"/>
    </sheetView>
  </sheetViews>
  <sheetFormatPr defaultColWidth="9.00390625" defaultRowHeight="13.5" customHeight="1"/>
  <cols>
    <col min="1" max="1" width="4.375" style="27" customWidth="1"/>
    <col min="2" max="2" width="12.00390625" style="27" customWidth="1"/>
    <col min="3" max="8" width="12.50390625" style="27" customWidth="1"/>
    <col min="9" max="16384" width="9.00390625" style="27" customWidth="1"/>
  </cols>
  <sheetData>
    <row r="2" ht="13.5" customHeight="1">
      <c r="B2" s="26" t="s">
        <v>8</v>
      </c>
    </row>
    <row r="3" ht="14.25" thickBot="1">
      <c r="H3" s="28"/>
    </row>
    <row r="4" spans="2:8" ht="15" customHeight="1">
      <c r="B4" s="856" t="s">
        <v>0</v>
      </c>
      <c r="C4" s="29" t="s">
        <v>9</v>
      </c>
      <c r="D4" s="858"/>
      <c r="E4" s="859"/>
      <c r="F4" s="860"/>
      <c r="G4" s="861" t="s">
        <v>10</v>
      </c>
      <c r="H4" s="30" t="s">
        <v>11</v>
      </c>
    </row>
    <row r="5" spans="2:8" ht="15" customHeight="1">
      <c r="B5" s="857"/>
      <c r="C5" s="31" t="s">
        <v>17</v>
      </c>
      <c r="D5" s="32" t="s">
        <v>12</v>
      </c>
      <c r="E5" s="33" t="s">
        <v>13</v>
      </c>
      <c r="F5" s="34" t="s">
        <v>14</v>
      </c>
      <c r="G5" s="692"/>
      <c r="H5" s="35" t="s">
        <v>18</v>
      </c>
    </row>
    <row r="6" spans="2:8" s="39" customFormat="1" ht="15.75" customHeight="1">
      <c r="B6" s="36" t="s">
        <v>15</v>
      </c>
      <c r="C6" s="37">
        <v>284163</v>
      </c>
      <c r="D6" s="37">
        <v>172129</v>
      </c>
      <c r="E6" s="37">
        <v>68046</v>
      </c>
      <c r="F6" s="37">
        <v>43988</v>
      </c>
      <c r="G6" s="37">
        <v>676</v>
      </c>
      <c r="H6" s="38">
        <v>17</v>
      </c>
    </row>
    <row r="7" spans="2:8" s="40" customFormat="1" ht="15" customHeight="1">
      <c r="B7" s="36">
        <v>17</v>
      </c>
      <c r="C7" s="37">
        <v>281010</v>
      </c>
      <c r="D7" s="37">
        <v>171557</v>
      </c>
      <c r="E7" s="37">
        <v>65739</v>
      </c>
      <c r="F7" s="37">
        <v>43714</v>
      </c>
      <c r="G7" s="37">
        <v>670</v>
      </c>
      <c r="H7" s="38">
        <v>16.7</v>
      </c>
    </row>
    <row r="8" spans="2:8" s="39" customFormat="1" ht="15" customHeight="1">
      <c r="B8" s="36">
        <v>18</v>
      </c>
      <c r="C8" s="37">
        <v>271815</v>
      </c>
      <c r="D8" s="37">
        <v>161994</v>
      </c>
      <c r="E8" s="37">
        <v>62662</v>
      </c>
      <c r="F8" s="37">
        <v>47159</v>
      </c>
      <c r="G8" s="37">
        <v>631</v>
      </c>
      <c r="H8" s="38">
        <v>18.1</v>
      </c>
    </row>
    <row r="9" spans="2:8" s="39" customFormat="1" ht="15" customHeight="1">
      <c r="B9" s="36">
        <v>19</v>
      </c>
      <c r="C9" s="37">
        <v>260703</v>
      </c>
      <c r="D9" s="37">
        <v>148702</v>
      </c>
      <c r="E9" s="37">
        <v>61229</v>
      </c>
      <c r="F9" s="37">
        <v>50772</v>
      </c>
      <c r="G9" s="37">
        <v>576</v>
      </c>
      <c r="H9" s="38">
        <v>20.2</v>
      </c>
    </row>
    <row r="10" spans="2:8" s="44" customFormat="1" ht="21.75" customHeight="1" thickBot="1">
      <c r="B10" s="41">
        <v>20</v>
      </c>
      <c r="C10" s="42">
        <v>254033</v>
      </c>
      <c r="D10" s="42">
        <v>148224</v>
      </c>
      <c r="E10" s="42">
        <v>57148</v>
      </c>
      <c r="F10" s="42">
        <v>48662</v>
      </c>
      <c r="G10" s="42">
        <v>572</v>
      </c>
      <c r="H10" s="43">
        <v>20</v>
      </c>
    </row>
    <row r="11" spans="2:8" s="44" customFormat="1" ht="12.75" customHeight="1">
      <c r="B11" s="45" t="s">
        <v>16</v>
      </c>
      <c r="C11" s="46"/>
      <c r="D11" s="46"/>
      <c r="E11" s="46"/>
      <c r="F11" s="46"/>
      <c r="G11" s="46"/>
      <c r="H11" s="46"/>
    </row>
    <row r="12" spans="2:5" ht="15" customHeight="1">
      <c r="B12" s="47" t="s">
        <v>5</v>
      </c>
      <c r="C12" s="48"/>
      <c r="D12" s="48"/>
      <c r="E12" s="48"/>
    </row>
    <row r="23" ht="13.5" customHeight="1">
      <c r="F23" s="49"/>
    </row>
  </sheetData>
  <sheetProtection/>
  <mergeCells count="3">
    <mergeCell ref="B4:B5"/>
    <mergeCell ref="D4:F4"/>
    <mergeCell ref="G4:G5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tabSelected="1" zoomScalePageLayoutView="0" workbookViewId="0" topLeftCell="A1">
      <selection activeCell="E9" sqref="E9"/>
    </sheetView>
  </sheetViews>
  <sheetFormatPr defaultColWidth="9.00390625" defaultRowHeight="13.5" customHeight="1"/>
  <cols>
    <col min="1" max="1" width="3.50390625" style="2" customWidth="1"/>
    <col min="2" max="5" width="12.00390625" style="2" customWidth="1"/>
    <col min="6" max="16384" width="9.00390625" style="2" customWidth="1"/>
  </cols>
  <sheetData>
    <row r="2" spans="2:5" ht="13.5" customHeight="1">
      <c r="B2" s="3" t="s">
        <v>6</v>
      </c>
      <c r="C2" s="1"/>
      <c r="D2" s="1"/>
      <c r="E2" s="1"/>
    </row>
    <row r="3" spans="3:5" ht="14.25" customHeight="1" thickBot="1">
      <c r="C3" s="1"/>
      <c r="D3" s="1"/>
      <c r="E3" s="20" t="s">
        <v>4</v>
      </c>
    </row>
    <row r="4" spans="2:5" ht="15" customHeight="1">
      <c r="B4" s="862" t="s">
        <v>0</v>
      </c>
      <c r="C4" s="10" t="s">
        <v>2</v>
      </c>
      <c r="D4" s="11"/>
      <c r="E4" s="11"/>
    </row>
    <row r="5" spans="2:5" ht="15" customHeight="1">
      <c r="B5" s="863"/>
      <c r="C5" s="9"/>
      <c r="D5" s="7" t="s">
        <v>3</v>
      </c>
      <c r="E5" s="8" t="s">
        <v>1</v>
      </c>
    </row>
    <row r="6" spans="2:5" s="21" customFormat="1" ht="15.75" customHeight="1">
      <c r="B6" s="4" t="s">
        <v>7</v>
      </c>
      <c r="C6" s="5">
        <v>35629</v>
      </c>
      <c r="D6" s="13">
        <v>6915</v>
      </c>
      <c r="E6" s="13">
        <v>28714</v>
      </c>
    </row>
    <row r="7" spans="2:5" s="21" customFormat="1" ht="15" customHeight="1">
      <c r="B7" s="4">
        <v>17</v>
      </c>
      <c r="C7" s="5">
        <v>33923</v>
      </c>
      <c r="D7" s="13">
        <v>6088</v>
      </c>
      <c r="E7" s="13">
        <v>27835</v>
      </c>
    </row>
    <row r="8" spans="2:5" s="22" customFormat="1" ht="15" customHeight="1">
      <c r="B8" s="4">
        <v>18</v>
      </c>
      <c r="C8" s="12">
        <v>31698</v>
      </c>
      <c r="D8" s="13">
        <v>5276</v>
      </c>
      <c r="E8" s="13">
        <v>26422</v>
      </c>
    </row>
    <row r="9" spans="2:5" s="22" customFormat="1" ht="15" customHeight="1">
      <c r="B9" s="4">
        <v>19</v>
      </c>
      <c r="C9" s="12">
        <v>33520</v>
      </c>
      <c r="D9" s="13">
        <v>4854</v>
      </c>
      <c r="E9" s="13">
        <v>28666</v>
      </c>
    </row>
    <row r="10" spans="2:5" s="6" customFormat="1" ht="21.75" customHeight="1" thickBot="1">
      <c r="B10" s="23">
        <v>20</v>
      </c>
      <c r="C10" s="24">
        <v>32278</v>
      </c>
      <c r="D10" s="25">
        <v>4429</v>
      </c>
      <c r="E10" s="25">
        <v>27849</v>
      </c>
    </row>
    <row r="11" spans="2:5" s="6" customFormat="1" ht="3" customHeight="1">
      <c r="B11" s="14"/>
      <c r="C11" s="15"/>
      <c r="D11" s="16"/>
      <c r="E11" s="16"/>
    </row>
    <row r="12" spans="2:5" ht="12.75" customHeight="1">
      <c r="B12" s="17" t="s">
        <v>5</v>
      </c>
      <c r="C12" s="18"/>
      <c r="D12" s="18"/>
      <c r="E12" s="19"/>
    </row>
  </sheetData>
  <sheetProtection/>
  <mergeCells count="1">
    <mergeCell ref="B4:B5"/>
  </mergeCells>
  <printOptions horizontalCentered="1" verticalCentered="1"/>
  <pageMargins left="0.5905511811023623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53" customWidth="1"/>
    <col min="2" max="2" width="10.00390625" style="53" customWidth="1"/>
    <col min="3" max="11" width="9.125" style="53" customWidth="1"/>
    <col min="12" max="16384" width="9.00390625" style="53" customWidth="1"/>
  </cols>
  <sheetData>
    <row r="2" spans="2:4" ht="13.5" customHeight="1">
      <c r="B2" s="191" t="s">
        <v>537</v>
      </c>
      <c r="D2" s="564"/>
    </row>
    <row r="3" ht="13.5">
      <c r="B3" s="565"/>
    </row>
    <row r="4" ht="15" customHeight="1">
      <c r="B4" s="565" t="s">
        <v>538</v>
      </c>
    </row>
    <row r="5" spans="2:11" ht="15" customHeight="1" thickBot="1">
      <c r="B5" s="566" t="s">
        <v>539</v>
      </c>
      <c r="C5" s="221"/>
      <c r="D5" s="567"/>
      <c r="E5" s="567"/>
      <c r="F5" s="567"/>
      <c r="G5" s="567"/>
      <c r="H5" s="567"/>
      <c r="I5" s="567"/>
      <c r="J5" s="567"/>
      <c r="K5" s="568" t="s">
        <v>540</v>
      </c>
    </row>
    <row r="6" spans="2:11" ht="16.5" customHeight="1">
      <c r="B6" s="646" t="s">
        <v>541</v>
      </c>
      <c r="C6" s="637" t="s">
        <v>542</v>
      </c>
      <c r="D6" s="637" t="s">
        <v>543</v>
      </c>
      <c r="E6" s="637" t="s">
        <v>544</v>
      </c>
      <c r="F6" s="637" t="s">
        <v>545</v>
      </c>
      <c r="G6" s="637" t="s">
        <v>546</v>
      </c>
      <c r="H6" s="637" t="s">
        <v>547</v>
      </c>
      <c r="I6" s="637" t="s">
        <v>548</v>
      </c>
      <c r="J6" s="569" t="s">
        <v>549</v>
      </c>
      <c r="K6" s="570" t="s">
        <v>549</v>
      </c>
    </row>
    <row r="7" spans="2:11" ht="16.5" customHeight="1">
      <c r="B7" s="648"/>
      <c r="C7" s="639"/>
      <c r="D7" s="639"/>
      <c r="E7" s="639"/>
      <c r="F7" s="639"/>
      <c r="G7" s="639"/>
      <c r="H7" s="639"/>
      <c r="I7" s="639"/>
      <c r="J7" s="571" t="s">
        <v>550</v>
      </c>
      <c r="K7" s="572" t="s">
        <v>553</v>
      </c>
    </row>
    <row r="8" spans="2:11" s="575" customFormat="1" ht="16.5" customHeight="1">
      <c r="B8" s="573" t="s">
        <v>408</v>
      </c>
      <c r="C8" s="574">
        <v>1585</v>
      </c>
      <c r="D8" s="574">
        <v>453</v>
      </c>
      <c r="E8" s="574">
        <v>1373</v>
      </c>
      <c r="F8" s="574">
        <v>3815</v>
      </c>
      <c r="G8" s="574">
        <v>1250</v>
      </c>
      <c r="H8" s="574">
        <v>162</v>
      </c>
      <c r="I8" s="574">
        <v>133</v>
      </c>
      <c r="J8" s="574">
        <v>130</v>
      </c>
      <c r="K8" s="574">
        <v>335</v>
      </c>
    </row>
    <row r="9" spans="2:11" s="575" customFormat="1" ht="16.5" customHeight="1">
      <c r="B9" s="573" t="s">
        <v>551</v>
      </c>
      <c r="C9" s="574">
        <v>1561</v>
      </c>
      <c r="D9" s="574">
        <v>443</v>
      </c>
      <c r="E9" s="574">
        <v>1496</v>
      </c>
      <c r="F9" s="574">
        <v>3974</v>
      </c>
      <c r="G9" s="574">
        <v>1240</v>
      </c>
      <c r="H9" s="574">
        <v>160</v>
      </c>
      <c r="I9" s="574">
        <v>124</v>
      </c>
      <c r="J9" s="574">
        <v>173</v>
      </c>
      <c r="K9" s="574">
        <v>404</v>
      </c>
    </row>
    <row r="10" spans="2:11" s="578" customFormat="1" ht="16.5" customHeight="1" thickBot="1">
      <c r="B10" s="576" t="s">
        <v>552</v>
      </c>
      <c r="C10" s="577">
        <v>1713</v>
      </c>
      <c r="D10" s="577">
        <v>455</v>
      </c>
      <c r="E10" s="577">
        <v>1568</v>
      </c>
      <c r="F10" s="577">
        <v>4330</v>
      </c>
      <c r="G10" s="577">
        <v>1227</v>
      </c>
      <c r="H10" s="577">
        <v>205</v>
      </c>
      <c r="I10" s="577">
        <v>142</v>
      </c>
      <c r="J10" s="577">
        <v>194</v>
      </c>
      <c r="K10" s="577">
        <v>398</v>
      </c>
    </row>
    <row r="11" spans="3:11" ht="13.5">
      <c r="C11" s="71"/>
      <c r="K11" s="55"/>
    </row>
    <row r="12" spans="2:5" ht="13.5" customHeight="1">
      <c r="B12" s="579" t="s">
        <v>446</v>
      </c>
      <c r="C12" s="579"/>
      <c r="D12" s="579"/>
      <c r="E12" s="579"/>
    </row>
    <row r="13" ht="13.5" customHeight="1"/>
    <row r="14" ht="13.5" customHeight="1"/>
    <row r="15" ht="21.75" customHeight="1"/>
    <row r="16" spans="3:11" ht="13.5" customHeight="1">
      <c r="C16" s="580"/>
      <c r="D16" s="580"/>
      <c r="E16" s="580"/>
      <c r="F16" s="580"/>
      <c r="G16" s="580"/>
      <c r="H16" s="580"/>
      <c r="I16" s="580"/>
      <c r="J16" s="580"/>
      <c r="K16" s="580"/>
    </row>
    <row r="17" ht="13.5" customHeight="1"/>
    <row r="18" ht="13.5" customHeight="1"/>
    <row r="19" spans="1:11" s="582" customFormat="1" ht="21.75" customHeight="1">
      <c r="A19" s="53"/>
      <c r="B19" s="53"/>
      <c r="C19" s="581"/>
      <c r="D19" s="581"/>
      <c r="E19" s="581"/>
      <c r="F19" s="581"/>
      <c r="G19" s="581"/>
      <c r="H19" s="581"/>
      <c r="I19" s="581"/>
      <c r="J19" s="581"/>
      <c r="K19" s="581"/>
    </row>
    <row r="20" ht="13.5" customHeight="1"/>
  </sheetData>
  <sheetProtection/>
  <mergeCells count="8">
    <mergeCell ref="I6:I7"/>
    <mergeCell ref="B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.4330708661417323" right="0.2362204724409449" top="0.7874015748031497" bottom="0.3937007874015748" header="0.5118110236220472" footer="0.5118110236220472"/>
  <pageSetup blackAndWhite="1" horizontalDpi="600" verticalDpi="600" orientation="portrait" paperSize="9" r:id="rId1"/>
  <ignoredErrors>
    <ignoredError sqref="B9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27" customWidth="1"/>
    <col min="2" max="3" width="1.875" style="27" customWidth="1"/>
    <col min="4" max="4" width="15.00390625" style="27" customWidth="1"/>
    <col min="5" max="5" width="1.00390625" style="27" customWidth="1"/>
    <col min="6" max="6" width="11.375" style="27" customWidth="1"/>
    <col min="7" max="7" width="11.25390625" style="27" customWidth="1"/>
    <col min="8" max="8" width="2.875" style="27" customWidth="1"/>
    <col min="9" max="9" width="14.50390625" style="27" hidden="1" customWidth="1"/>
    <col min="10" max="10" width="13.125" style="27" customWidth="1"/>
    <col min="11" max="16384" width="9.00390625" style="27" customWidth="1"/>
  </cols>
  <sheetData>
    <row r="1" ht="13.5" customHeight="1">
      <c r="A1" s="548"/>
    </row>
    <row r="2" spans="2:6" ht="13.5" customHeight="1">
      <c r="B2" s="26" t="s">
        <v>509</v>
      </c>
      <c r="C2" s="26"/>
      <c r="D2" s="26"/>
      <c r="E2" s="26"/>
      <c r="F2" s="26"/>
    </row>
    <row r="3" spans="2:7" ht="18.75" customHeight="1" thickBot="1">
      <c r="B3" s="112"/>
      <c r="C3" s="112"/>
      <c r="D3" s="487"/>
      <c r="E3" s="112"/>
      <c r="F3" s="112"/>
      <c r="G3" s="549" t="s">
        <v>510</v>
      </c>
    </row>
    <row r="4" spans="2:8" ht="18" customHeight="1">
      <c r="B4" s="550" t="s">
        <v>511</v>
      </c>
      <c r="C4" s="550"/>
      <c r="D4" s="550"/>
      <c r="E4" s="550"/>
      <c r="F4" s="551"/>
      <c r="G4" s="552" t="s">
        <v>512</v>
      </c>
      <c r="H4" s="166"/>
    </row>
    <row r="5" spans="2:10" ht="21" customHeight="1">
      <c r="B5" s="678" t="s">
        <v>496</v>
      </c>
      <c r="C5" s="679"/>
      <c r="D5" s="679"/>
      <c r="E5" s="156"/>
      <c r="F5" s="553" t="s">
        <v>513</v>
      </c>
      <c r="G5" s="554">
        <v>9398</v>
      </c>
      <c r="H5" s="49"/>
      <c r="I5" s="135" t="s">
        <v>497</v>
      </c>
      <c r="J5" s="49"/>
    </row>
    <row r="6" spans="2:9" ht="22.5" customHeight="1">
      <c r="B6" s="675" t="s">
        <v>498</v>
      </c>
      <c r="C6" s="675"/>
      <c r="D6" s="675"/>
      <c r="E6" s="156"/>
      <c r="F6" s="553"/>
      <c r="G6" s="554">
        <v>14525</v>
      </c>
      <c r="H6" s="49"/>
      <c r="I6" s="135" t="s">
        <v>497</v>
      </c>
    </row>
    <row r="7" spans="2:9" ht="22.5" customHeight="1">
      <c r="B7" s="555"/>
      <c r="C7" s="675" t="s">
        <v>514</v>
      </c>
      <c r="D7" s="675"/>
      <c r="E7" s="156"/>
      <c r="F7" s="553" t="s">
        <v>499</v>
      </c>
      <c r="G7" s="554">
        <v>1746</v>
      </c>
      <c r="I7" s="135" t="s">
        <v>497</v>
      </c>
    </row>
    <row r="8" spans="2:9" ht="22.5" customHeight="1">
      <c r="B8" s="555"/>
      <c r="C8" s="674" t="s">
        <v>515</v>
      </c>
      <c r="D8" s="680"/>
      <c r="E8" s="156"/>
      <c r="F8" s="553" t="s">
        <v>516</v>
      </c>
      <c r="G8" s="554">
        <v>4871</v>
      </c>
      <c r="I8" s="135" t="s">
        <v>497</v>
      </c>
    </row>
    <row r="9" spans="2:9" ht="22.5" customHeight="1">
      <c r="B9" s="675" t="s">
        <v>500</v>
      </c>
      <c r="C9" s="675"/>
      <c r="D9" s="675"/>
      <c r="E9" s="156"/>
      <c r="F9" s="553" t="s">
        <v>517</v>
      </c>
      <c r="G9" s="554">
        <v>7061</v>
      </c>
      <c r="I9" s="135" t="s">
        <v>497</v>
      </c>
    </row>
    <row r="10" spans="2:9" ht="22.5" customHeight="1">
      <c r="B10" s="675" t="s">
        <v>518</v>
      </c>
      <c r="C10" s="675"/>
      <c r="D10" s="675"/>
      <c r="E10" s="156"/>
      <c r="F10" s="553" t="s">
        <v>519</v>
      </c>
      <c r="G10" s="554">
        <v>165013</v>
      </c>
      <c r="I10" s="135" t="s">
        <v>497</v>
      </c>
    </row>
    <row r="11" spans="2:9" ht="22.5" customHeight="1">
      <c r="B11" s="553"/>
      <c r="C11" s="675" t="s">
        <v>501</v>
      </c>
      <c r="D11" s="675"/>
      <c r="E11" s="156"/>
      <c r="F11" s="553" t="s">
        <v>520</v>
      </c>
      <c r="G11" s="554">
        <v>28059</v>
      </c>
      <c r="I11" s="135" t="s">
        <v>502</v>
      </c>
    </row>
    <row r="12" spans="2:9" ht="30" customHeight="1">
      <c r="B12" s="553"/>
      <c r="C12" s="674" t="s">
        <v>503</v>
      </c>
      <c r="D12" s="675"/>
      <c r="E12" s="156"/>
      <c r="F12" s="553" t="s">
        <v>521</v>
      </c>
      <c r="G12" s="554">
        <v>12158</v>
      </c>
      <c r="I12" s="135" t="s">
        <v>504</v>
      </c>
    </row>
    <row r="13" spans="2:9" ht="29.25" customHeight="1">
      <c r="B13" s="555"/>
      <c r="C13" s="674" t="s">
        <v>505</v>
      </c>
      <c r="D13" s="675"/>
      <c r="E13" s="156"/>
      <c r="F13" s="553" t="s">
        <v>522</v>
      </c>
      <c r="G13" s="554">
        <v>309</v>
      </c>
      <c r="I13" s="135" t="s">
        <v>497</v>
      </c>
    </row>
    <row r="14" spans="2:9" ht="22.5" customHeight="1">
      <c r="B14" s="555"/>
      <c r="C14" s="675" t="s">
        <v>506</v>
      </c>
      <c r="D14" s="675"/>
      <c r="E14" s="156"/>
      <c r="F14" s="553" t="s">
        <v>523</v>
      </c>
      <c r="G14" s="554">
        <v>122482</v>
      </c>
      <c r="I14" s="135" t="s">
        <v>497</v>
      </c>
    </row>
    <row r="15" spans="2:9" ht="22.5" customHeight="1">
      <c r="B15" s="555"/>
      <c r="C15" s="555"/>
      <c r="D15" s="553" t="s">
        <v>524</v>
      </c>
      <c r="E15" s="156"/>
      <c r="F15" s="553" t="s">
        <v>523</v>
      </c>
      <c r="G15" s="554">
        <v>17317</v>
      </c>
      <c r="I15" s="135" t="s">
        <v>497</v>
      </c>
    </row>
    <row r="16" spans="2:9" ht="22.5" customHeight="1">
      <c r="B16" s="555"/>
      <c r="C16" s="555"/>
      <c r="D16" s="553" t="s">
        <v>525</v>
      </c>
      <c r="E16" s="156"/>
      <c r="F16" s="553" t="s">
        <v>523</v>
      </c>
      <c r="G16" s="554">
        <v>19828</v>
      </c>
      <c r="I16" s="135" t="s">
        <v>497</v>
      </c>
    </row>
    <row r="17" spans="2:9" ht="22.5" customHeight="1">
      <c r="B17" s="555"/>
      <c r="C17" s="555"/>
      <c r="D17" s="553" t="s">
        <v>526</v>
      </c>
      <c r="E17" s="156"/>
      <c r="F17" s="553" t="s">
        <v>523</v>
      </c>
      <c r="G17" s="554">
        <v>19076</v>
      </c>
      <c r="I17" s="135" t="s">
        <v>497</v>
      </c>
    </row>
    <row r="18" spans="2:9" ht="22.5" customHeight="1">
      <c r="B18" s="555"/>
      <c r="C18" s="555"/>
      <c r="D18" s="553" t="s">
        <v>527</v>
      </c>
      <c r="E18" s="156"/>
      <c r="F18" s="553" t="s">
        <v>523</v>
      </c>
      <c r="G18" s="554">
        <v>31815</v>
      </c>
      <c r="I18" s="135" t="s">
        <v>497</v>
      </c>
    </row>
    <row r="19" spans="2:9" ht="22.5" customHeight="1">
      <c r="B19" s="555"/>
      <c r="C19" s="555"/>
      <c r="D19" s="553" t="s">
        <v>528</v>
      </c>
      <c r="E19" s="156"/>
      <c r="F19" s="553" t="s">
        <v>523</v>
      </c>
      <c r="G19" s="554">
        <v>34446</v>
      </c>
      <c r="I19" s="135" t="s">
        <v>497</v>
      </c>
    </row>
    <row r="20" spans="2:9" ht="22.5" customHeight="1">
      <c r="B20" s="555"/>
      <c r="C20" s="675" t="s">
        <v>529</v>
      </c>
      <c r="D20" s="675"/>
      <c r="E20" s="156"/>
      <c r="F20" s="553" t="s">
        <v>530</v>
      </c>
      <c r="G20" s="554">
        <v>1513</v>
      </c>
      <c r="I20" s="135" t="s">
        <v>497</v>
      </c>
    </row>
    <row r="21" spans="2:9" ht="22.5" customHeight="1">
      <c r="B21" s="555"/>
      <c r="C21" s="675" t="s">
        <v>531</v>
      </c>
      <c r="D21" s="675"/>
      <c r="E21" s="156"/>
      <c r="F21" s="553" t="s">
        <v>520</v>
      </c>
      <c r="G21" s="554">
        <v>492</v>
      </c>
      <c r="I21" s="135" t="s">
        <v>497</v>
      </c>
    </row>
    <row r="22" spans="2:9" ht="22.5" customHeight="1">
      <c r="B22" s="675" t="s">
        <v>507</v>
      </c>
      <c r="C22" s="675"/>
      <c r="D22" s="675"/>
      <c r="E22" s="156"/>
      <c r="F22" s="553" t="s">
        <v>532</v>
      </c>
      <c r="G22" s="554">
        <v>1460</v>
      </c>
      <c r="H22" s="556"/>
      <c r="I22" s="557" t="s">
        <v>508</v>
      </c>
    </row>
    <row r="23" spans="2:9" s="135" customFormat="1" ht="28.5" customHeight="1" thickBot="1">
      <c r="B23" s="677" t="s">
        <v>533</v>
      </c>
      <c r="C23" s="677"/>
      <c r="D23" s="677"/>
      <c r="E23" s="558"/>
      <c r="F23" s="559" t="s">
        <v>534</v>
      </c>
      <c r="G23" s="560">
        <v>354</v>
      </c>
      <c r="I23" s="135" t="s">
        <v>497</v>
      </c>
    </row>
    <row r="24" spans="2:6" ht="12" customHeight="1">
      <c r="B24" s="561" t="s">
        <v>535</v>
      </c>
      <c r="C24" s="163"/>
      <c r="D24" s="163"/>
      <c r="E24" s="163"/>
      <c r="F24" s="163"/>
    </row>
    <row r="25" spans="2:8" ht="40.5" customHeight="1">
      <c r="B25" s="676" t="s">
        <v>536</v>
      </c>
      <c r="C25" s="676"/>
      <c r="D25" s="676"/>
      <c r="E25" s="676"/>
      <c r="F25" s="676"/>
      <c r="G25" s="676"/>
      <c r="H25" s="562"/>
    </row>
    <row r="26" ht="13.5" customHeight="1">
      <c r="G26" s="563"/>
    </row>
  </sheetData>
  <sheetProtection/>
  <mergeCells count="15">
    <mergeCell ref="B5:D5"/>
    <mergeCell ref="B6:D6"/>
    <mergeCell ref="C7:D7"/>
    <mergeCell ref="C8:D8"/>
    <mergeCell ref="B9:D9"/>
    <mergeCell ref="B10:D10"/>
    <mergeCell ref="C13:D13"/>
    <mergeCell ref="C14:D14"/>
    <mergeCell ref="C11:D11"/>
    <mergeCell ref="C12:D12"/>
    <mergeCell ref="B25:G25"/>
    <mergeCell ref="C20:D20"/>
    <mergeCell ref="C21:D21"/>
    <mergeCell ref="B22:D22"/>
    <mergeCell ref="B23:D2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547" customWidth="1"/>
    <col min="2" max="2" width="1.875" style="547" customWidth="1"/>
    <col min="3" max="3" width="22.00390625" style="547" customWidth="1"/>
    <col min="4" max="4" width="0.5" style="547" customWidth="1"/>
    <col min="5" max="5" width="10.25390625" style="547" customWidth="1"/>
    <col min="6" max="6" width="0.5" style="547" customWidth="1"/>
    <col min="7" max="7" width="10.375" style="547" customWidth="1"/>
    <col min="8" max="8" width="1.75390625" style="547" customWidth="1"/>
    <col min="9" max="16384" width="9.00390625" style="547" customWidth="1"/>
  </cols>
  <sheetData>
    <row r="1" s="513" customFormat="1" ht="13.5" customHeight="1">
      <c r="A1" s="512"/>
    </row>
    <row r="2" spans="2:6" s="513" customFormat="1" ht="13.5" customHeight="1">
      <c r="B2" s="514" t="s">
        <v>453</v>
      </c>
      <c r="C2" s="514"/>
      <c r="D2" s="514"/>
      <c r="E2" s="514"/>
      <c r="F2" s="514"/>
    </row>
    <row r="3" spans="2:7" s="513" customFormat="1" ht="15.75" customHeight="1" thickBot="1">
      <c r="B3" s="515"/>
      <c r="C3" s="516"/>
      <c r="D3" s="515"/>
      <c r="E3" s="515"/>
      <c r="F3" s="515"/>
      <c r="G3" s="515"/>
    </row>
    <row r="4" spans="2:8" s="513" customFormat="1" ht="18" customHeight="1">
      <c r="B4" s="517" t="s">
        <v>454</v>
      </c>
      <c r="C4" s="518"/>
      <c r="D4" s="518"/>
      <c r="E4" s="518"/>
      <c r="F4" s="518"/>
      <c r="G4" s="519" t="s">
        <v>455</v>
      </c>
      <c r="H4" s="520"/>
    </row>
    <row r="5" spans="2:7" s="513" customFormat="1" ht="16.5" customHeight="1">
      <c r="B5" s="683" t="s">
        <v>447</v>
      </c>
      <c r="C5" s="684"/>
      <c r="D5" s="521"/>
      <c r="E5" s="522" t="s">
        <v>456</v>
      </c>
      <c r="F5" s="521"/>
      <c r="G5" s="523">
        <v>6536</v>
      </c>
    </row>
    <row r="6" spans="2:13" s="513" customFormat="1" ht="16.5" customHeight="1">
      <c r="B6" s="681" t="s">
        <v>448</v>
      </c>
      <c r="C6" s="685"/>
      <c r="D6" s="524"/>
      <c r="E6" s="525" t="s">
        <v>457</v>
      </c>
      <c r="F6" s="524"/>
      <c r="G6" s="523">
        <v>6735</v>
      </c>
      <c r="M6" s="526"/>
    </row>
    <row r="7" spans="2:7" s="513" customFormat="1" ht="16.5" customHeight="1">
      <c r="B7" s="681" t="s">
        <v>449</v>
      </c>
      <c r="C7" s="685"/>
      <c r="D7" s="524"/>
      <c r="E7" s="527" t="s">
        <v>458</v>
      </c>
      <c r="F7" s="528"/>
      <c r="G7" s="523">
        <f>SUM(G8:G19)</f>
        <v>71066</v>
      </c>
    </row>
    <row r="8" spans="1:7" s="513" customFormat="1" ht="16.5" customHeight="1">
      <c r="A8" s="529"/>
      <c r="B8" s="530"/>
      <c r="C8" s="527" t="s">
        <v>459</v>
      </c>
      <c r="D8" s="528"/>
      <c r="E8" s="527" t="s">
        <v>460</v>
      </c>
      <c r="F8" s="528"/>
      <c r="G8" s="523">
        <v>30257</v>
      </c>
    </row>
    <row r="9" spans="1:7" s="513" customFormat="1" ht="16.5" customHeight="1">
      <c r="A9" s="529"/>
      <c r="B9" s="530"/>
      <c r="C9" s="527" t="s">
        <v>461</v>
      </c>
      <c r="D9" s="528"/>
      <c r="E9" s="527" t="s">
        <v>460</v>
      </c>
      <c r="F9" s="528"/>
      <c r="G9" s="523">
        <v>6045</v>
      </c>
    </row>
    <row r="10" spans="1:7" s="513" customFormat="1" ht="16.5" customHeight="1">
      <c r="A10" s="529"/>
      <c r="B10" s="530"/>
      <c r="C10" s="527" t="s">
        <v>462</v>
      </c>
      <c r="D10" s="528"/>
      <c r="E10" s="527" t="s">
        <v>460</v>
      </c>
      <c r="F10" s="528"/>
      <c r="G10" s="523">
        <v>5947</v>
      </c>
    </row>
    <row r="11" spans="1:7" s="513" customFormat="1" ht="16.5" customHeight="1">
      <c r="A11" s="529"/>
      <c r="B11" s="530"/>
      <c r="C11" s="527" t="s">
        <v>463</v>
      </c>
      <c r="D11" s="528"/>
      <c r="E11" s="527" t="s">
        <v>460</v>
      </c>
      <c r="F11" s="528"/>
      <c r="G11" s="523">
        <v>5916</v>
      </c>
    </row>
    <row r="12" spans="1:7" s="513" customFormat="1" ht="16.5" customHeight="1">
      <c r="A12" s="529"/>
      <c r="B12" s="530"/>
      <c r="C12" s="531" t="s">
        <v>464</v>
      </c>
      <c r="D12" s="528"/>
      <c r="E12" s="527" t="s">
        <v>465</v>
      </c>
      <c r="F12" s="528"/>
      <c r="G12" s="523">
        <v>5768</v>
      </c>
    </row>
    <row r="13" spans="1:7" s="513" customFormat="1" ht="16.5" customHeight="1">
      <c r="A13" s="529"/>
      <c r="B13" s="530"/>
      <c r="C13" s="531" t="s">
        <v>466</v>
      </c>
      <c r="D13" s="528"/>
      <c r="E13" s="527" t="s">
        <v>465</v>
      </c>
      <c r="F13" s="528"/>
      <c r="G13" s="523">
        <v>5449</v>
      </c>
    </row>
    <row r="14" spans="1:7" s="513" customFormat="1" ht="16.5" customHeight="1">
      <c r="A14" s="529"/>
      <c r="B14" s="530"/>
      <c r="C14" s="527" t="s">
        <v>467</v>
      </c>
      <c r="D14" s="528"/>
      <c r="E14" s="527" t="s">
        <v>468</v>
      </c>
      <c r="F14" s="528"/>
      <c r="G14" s="523">
        <v>5189</v>
      </c>
    </row>
    <row r="15" spans="1:7" s="513" customFormat="1" ht="16.5" customHeight="1">
      <c r="A15" s="529"/>
      <c r="B15" s="530"/>
      <c r="C15" s="527" t="s">
        <v>469</v>
      </c>
      <c r="D15" s="528"/>
      <c r="E15" s="527" t="s">
        <v>468</v>
      </c>
      <c r="F15" s="528"/>
      <c r="G15" s="523">
        <v>5277</v>
      </c>
    </row>
    <row r="16" spans="1:7" s="513" customFormat="1" ht="16.5" customHeight="1">
      <c r="A16" s="529"/>
      <c r="B16" s="530"/>
      <c r="C16" s="527" t="s">
        <v>470</v>
      </c>
      <c r="D16" s="528"/>
      <c r="E16" s="527" t="s">
        <v>468</v>
      </c>
      <c r="F16" s="528"/>
      <c r="G16" s="523">
        <v>577</v>
      </c>
    </row>
    <row r="17" spans="1:7" s="513" customFormat="1" ht="16.5" customHeight="1">
      <c r="A17" s="529"/>
      <c r="B17" s="530"/>
      <c r="C17" s="527" t="s">
        <v>471</v>
      </c>
      <c r="D17" s="528"/>
      <c r="E17" s="527" t="s">
        <v>472</v>
      </c>
      <c r="F17" s="528"/>
      <c r="G17" s="523">
        <v>162</v>
      </c>
    </row>
    <row r="18" spans="1:7" s="513" customFormat="1" ht="16.5" customHeight="1">
      <c r="A18" s="529"/>
      <c r="B18" s="530"/>
      <c r="C18" s="527" t="s">
        <v>473</v>
      </c>
      <c r="D18" s="528"/>
      <c r="E18" s="527" t="s">
        <v>474</v>
      </c>
      <c r="F18" s="528"/>
      <c r="G18" s="523">
        <v>392</v>
      </c>
    </row>
    <row r="19" spans="1:7" s="513" customFormat="1" ht="16.5" customHeight="1">
      <c r="A19" s="529"/>
      <c r="B19" s="530"/>
      <c r="C19" s="527" t="s">
        <v>475</v>
      </c>
      <c r="D19" s="528"/>
      <c r="E19" s="527" t="s">
        <v>476</v>
      </c>
      <c r="F19" s="528"/>
      <c r="G19" s="523">
        <v>87</v>
      </c>
    </row>
    <row r="20" spans="2:7" s="513" customFormat="1" ht="16.5" customHeight="1">
      <c r="B20" s="681" t="s">
        <v>450</v>
      </c>
      <c r="C20" s="685"/>
      <c r="D20" s="524"/>
      <c r="E20" s="532" t="s">
        <v>477</v>
      </c>
      <c r="F20" s="533"/>
      <c r="G20" s="523">
        <f>SUM(G21:G23)</f>
        <v>9263</v>
      </c>
    </row>
    <row r="21" spans="1:7" s="513" customFormat="1" ht="16.5" customHeight="1">
      <c r="A21" s="529"/>
      <c r="B21" s="530"/>
      <c r="C21" s="527" t="s">
        <v>478</v>
      </c>
      <c r="D21" s="528"/>
      <c r="E21" s="527" t="s">
        <v>460</v>
      </c>
      <c r="F21" s="528"/>
      <c r="G21" s="523">
        <v>6982</v>
      </c>
    </row>
    <row r="22" spans="1:7" s="513" customFormat="1" ht="16.5" customHeight="1">
      <c r="A22" s="529"/>
      <c r="B22" s="530"/>
      <c r="C22" s="527" t="s">
        <v>479</v>
      </c>
      <c r="D22" s="528"/>
      <c r="E22" s="527" t="s">
        <v>480</v>
      </c>
      <c r="F22" s="528"/>
      <c r="G22" s="523">
        <v>291</v>
      </c>
    </row>
    <row r="23" spans="1:7" s="513" customFormat="1" ht="16.5" customHeight="1">
      <c r="A23" s="529"/>
      <c r="B23" s="530"/>
      <c r="C23" s="527" t="s">
        <v>481</v>
      </c>
      <c r="D23" s="528"/>
      <c r="E23" s="527" t="s">
        <v>480</v>
      </c>
      <c r="F23" s="528"/>
      <c r="G23" s="523">
        <v>1990</v>
      </c>
    </row>
    <row r="24" spans="2:7" s="513" customFormat="1" ht="16.5" customHeight="1">
      <c r="B24" s="681" t="s">
        <v>451</v>
      </c>
      <c r="C24" s="685"/>
      <c r="D24" s="524"/>
      <c r="E24" s="525" t="s">
        <v>482</v>
      </c>
      <c r="F24" s="524"/>
      <c r="G24" s="523">
        <v>12058</v>
      </c>
    </row>
    <row r="25" spans="2:7" s="513" customFormat="1" ht="16.5" customHeight="1">
      <c r="B25" s="681" t="s">
        <v>452</v>
      </c>
      <c r="C25" s="685"/>
      <c r="D25" s="524"/>
      <c r="E25" s="525" t="s">
        <v>483</v>
      </c>
      <c r="F25" s="524"/>
      <c r="G25" s="523">
        <v>8880</v>
      </c>
    </row>
    <row r="26" spans="2:7" s="513" customFormat="1" ht="16.5" customHeight="1">
      <c r="B26" s="681" t="s">
        <v>484</v>
      </c>
      <c r="C26" s="681"/>
      <c r="D26" s="524"/>
      <c r="E26" s="525" t="s">
        <v>485</v>
      </c>
      <c r="F26" s="524"/>
      <c r="G26" s="523">
        <v>12768</v>
      </c>
    </row>
    <row r="27" spans="2:7" s="513" customFormat="1" ht="16.5" customHeight="1">
      <c r="B27" s="681" t="s">
        <v>486</v>
      </c>
      <c r="C27" s="681"/>
      <c r="D27" s="524"/>
      <c r="E27" s="534" t="s">
        <v>487</v>
      </c>
      <c r="F27" s="524"/>
      <c r="G27" s="523">
        <v>422</v>
      </c>
    </row>
    <row r="28" spans="2:7" s="513" customFormat="1" ht="16.5" customHeight="1">
      <c r="B28" s="681" t="s">
        <v>488</v>
      </c>
      <c r="C28" s="682"/>
      <c r="D28" s="535"/>
      <c r="E28" s="527" t="s">
        <v>489</v>
      </c>
      <c r="F28" s="535"/>
      <c r="G28" s="523">
        <f>SUM(G29:G31)</f>
        <v>1081</v>
      </c>
    </row>
    <row r="29" spans="2:7" s="513" customFormat="1" ht="16.5" customHeight="1">
      <c r="B29" s="530"/>
      <c r="C29" s="527" t="s">
        <v>490</v>
      </c>
      <c r="D29" s="528"/>
      <c r="E29" s="527" t="s">
        <v>491</v>
      </c>
      <c r="F29" s="528"/>
      <c r="G29" s="523">
        <v>750</v>
      </c>
    </row>
    <row r="30" spans="2:7" s="513" customFormat="1" ht="16.5" customHeight="1">
      <c r="B30" s="530"/>
      <c r="C30" s="536" t="s">
        <v>492</v>
      </c>
      <c r="D30" s="528"/>
      <c r="E30" s="527" t="s">
        <v>493</v>
      </c>
      <c r="F30" s="528"/>
      <c r="G30" s="523">
        <v>126</v>
      </c>
    </row>
    <row r="31" spans="2:7" s="537" customFormat="1" ht="16.5" customHeight="1" thickBot="1">
      <c r="B31" s="538"/>
      <c r="C31" s="539" t="s">
        <v>494</v>
      </c>
      <c r="D31" s="540"/>
      <c r="E31" s="539" t="s">
        <v>480</v>
      </c>
      <c r="F31" s="540"/>
      <c r="G31" s="541">
        <v>205</v>
      </c>
    </row>
    <row r="32" spans="2:7" s="513" customFormat="1" ht="1.5" customHeight="1">
      <c r="B32" s="542"/>
      <c r="C32" s="543"/>
      <c r="D32" s="543"/>
      <c r="E32" s="543"/>
      <c r="F32" s="543"/>
      <c r="G32" s="543"/>
    </row>
    <row r="33" spans="2:6" ht="12" customHeight="1">
      <c r="B33" s="544" t="s">
        <v>495</v>
      </c>
      <c r="C33" s="545"/>
      <c r="D33" s="545"/>
      <c r="E33" s="546"/>
      <c r="F33" s="545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9">
    <mergeCell ref="B28:C28"/>
    <mergeCell ref="B26:C26"/>
    <mergeCell ref="B27:C27"/>
    <mergeCell ref="B5:C5"/>
    <mergeCell ref="B6:C6"/>
    <mergeCell ref="B7:C7"/>
    <mergeCell ref="B20:C20"/>
    <mergeCell ref="B24:C24"/>
    <mergeCell ref="B25:C25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r:id="rId1"/>
  <ignoredErrors>
    <ignoredError sqref="G7 G28" unlockedFormula="1"/>
    <ignoredError sqref="G2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J10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27" customWidth="1"/>
    <col min="2" max="3" width="10.00390625" style="27" customWidth="1"/>
    <col min="4" max="4" width="9.375" style="27" customWidth="1"/>
    <col min="5" max="5" width="8.375" style="27" customWidth="1"/>
    <col min="6" max="6" width="13.625" style="27" customWidth="1"/>
    <col min="7" max="10" width="10.00390625" style="27" customWidth="1"/>
    <col min="11" max="16384" width="9.00390625" style="27" customWidth="1"/>
  </cols>
  <sheetData>
    <row r="2" ht="13.5" customHeight="1">
      <c r="B2" s="26" t="s">
        <v>435</v>
      </c>
    </row>
    <row r="3" ht="1.5" customHeight="1" thickBot="1"/>
    <row r="4" spans="2:10" ht="18" customHeight="1">
      <c r="B4" s="690" t="s">
        <v>0</v>
      </c>
      <c r="C4" s="688" t="s">
        <v>436</v>
      </c>
      <c r="D4" s="686" t="s">
        <v>437</v>
      </c>
      <c r="E4" s="687"/>
      <c r="F4" s="688" t="s">
        <v>438</v>
      </c>
      <c r="G4" s="686" t="s">
        <v>439</v>
      </c>
      <c r="H4" s="689"/>
      <c r="I4" s="689"/>
      <c r="J4" s="689"/>
    </row>
    <row r="5" spans="2:10" ht="18" customHeight="1">
      <c r="B5" s="691"/>
      <c r="C5" s="636"/>
      <c r="D5" s="506" t="s">
        <v>440</v>
      </c>
      <c r="E5" s="506" t="s">
        <v>441</v>
      </c>
      <c r="F5" s="692"/>
      <c r="G5" s="506" t="s">
        <v>442</v>
      </c>
      <c r="H5" s="506" t="s">
        <v>49</v>
      </c>
      <c r="I5" s="506" t="s">
        <v>443</v>
      </c>
      <c r="J5" s="507" t="s">
        <v>444</v>
      </c>
    </row>
    <row r="6" spans="2:10" s="135" customFormat="1" ht="16.5" customHeight="1">
      <c r="B6" s="151" t="s">
        <v>185</v>
      </c>
      <c r="C6" s="508">
        <v>5979</v>
      </c>
      <c r="D6" s="509">
        <v>941</v>
      </c>
      <c r="E6" s="509">
        <f>D6/C6*100</f>
        <v>15.738417795617995</v>
      </c>
      <c r="F6" s="509">
        <v>1893</v>
      </c>
      <c r="G6" s="509">
        <v>591</v>
      </c>
      <c r="H6" s="509">
        <v>1103.4</v>
      </c>
      <c r="I6" s="509">
        <v>199</v>
      </c>
      <c r="J6" s="509">
        <v>291.6</v>
      </c>
    </row>
    <row r="7" spans="2:10" s="135" customFormat="1" ht="16.5" customHeight="1">
      <c r="B7" s="151">
        <v>19</v>
      </c>
      <c r="C7" s="508">
        <v>5973</v>
      </c>
      <c r="D7" s="509">
        <v>878</v>
      </c>
      <c r="E7" s="509">
        <v>14.7</v>
      </c>
      <c r="F7" s="509">
        <v>1934</v>
      </c>
      <c r="G7" s="509">
        <v>631</v>
      </c>
      <c r="H7" s="509">
        <v>1119</v>
      </c>
      <c r="I7" s="509">
        <v>184</v>
      </c>
      <c r="J7" s="509">
        <v>351</v>
      </c>
    </row>
    <row r="8" spans="2:10" s="130" customFormat="1" ht="16.5" customHeight="1" thickBot="1">
      <c r="B8" s="160">
        <v>20</v>
      </c>
      <c r="C8" s="510">
        <v>7523</v>
      </c>
      <c r="D8" s="511">
        <v>1260</v>
      </c>
      <c r="E8" s="511">
        <v>16.7</v>
      </c>
      <c r="F8" s="511">
        <v>2457</v>
      </c>
      <c r="G8" s="511">
        <v>1217</v>
      </c>
      <c r="H8" s="511">
        <v>1002</v>
      </c>
      <c r="I8" s="511">
        <v>238</v>
      </c>
      <c r="J8" s="511">
        <v>943</v>
      </c>
    </row>
    <row r="9" s="135" customFormat="1" ht="15" customHeight="1">
      <c r="B9" s="309" t="s">
        <v>445</v>
      </c>
    </row>
    <row r="10" spans="2:5" ht="13.5" customHeight="1">
      <c r="B10" s="503" t="s">
        <v>446</v>
      </c>
      <c r="C10" s="48"/>
      <c r="D10" s="48"/>
      <c r="E10" s="48"/>
    </row>
  </sheetData>
  <sheetProtection/>
  <mergeCells count="5">
    <mergeCell ref="D4:E4"/>
    <mergeCell ref="C4:C5"/>
    <mergeCell ref="G4:J4"/>
    <mergeCell ref="B4:B5"/>
    <mergeCell ref="F4:F5"/>
  </mergeCells>
  <printOptions horizontalCentered="1" verticalCentered="1"/>
  <pageMargins left="0.5905511811023623" right="0.5905511811023623" top="0.7874015748031497" bottom="0.984251968503937" header="0.5118110236220472" footer="0.511811023622047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625" style="27" customWidth="1"/>
    <col min="3" max="3" width="6.25390625" style="27" customWidth="1"/>
    <col min="4" max="4" width="26.375" style="27" customWidth="1"/>
    <col min="5" max="6" width="10.125" style="27" customWidth="1"/>
    <col min="7" max="7" width="10.125" style="111" customWidth="1"/>
    <col min="8" max="8" width="11.375" style="26" customWidth="1"/>
    <col min="9" max="9" width="12.50390625" style="486" customWidth="1"/>
    <col min="10" max="16384" width="9.00390625" style="27" customWidth="1"/>
  </cols>
  <sheetData>
    <row r="2" ht="13.5" customHeight="1">
      <c r="B2" s="26" t="s">
        <v>407</v>
      </c>
    </row>
    <row r="3" spans="3:7" ht="4.5" customHeight="1" thickBot="1">
      <c r="C3" s="487"/>
      <c r="G3" s="27"/>
    </row>
    <row r="4" spans="2:9" ht="17.25" customHeight="1">
      <c r="B4" s="269" t="s">
        <v>418</v>
      </c>
      <c r="C4" s="270"/>
      <c r="D4" s="269"/>
      <c r="E4" s="488" t="s">
        <v>408</v>
      </c>
      <c r="F4" s="488">
        <v>17</v>
      </c>
      <c r="G4" s="488">
        <v>18</v>
      </c>
      <c r="H4" s="488">
        <v>19</v>
      </c>
      <c r="I4" s="489">
        <v>20</v>
      </c>
    </row>
    <row r="5" spans="2:9" ht="17.25" customHeight="1">
      <c r="B5" s="702" t="s">
        <v>409</v>
      </c>
      <c r="C5" s="490" t="s">
        <v>410</v>
      </c>
      <c r="D5" s="491"/>
      <c r="E5" s="492">
        <v>10</v>
      </c>
      <c r="F5" s="492">
        <v>11</v>
      </c>
      <c r="G5" s="492">
        <v>11</v>
      </c>
      <c r="H5" s="492">
        <v>10</v>
      </c>
      <c r="I5" s="493">
        <v>9</v>
      </c>
    </row>
    <row r="6" spans="2:9" ht="17.25" customHeight="1">
      <c r="B6" s="703"/>
      <c r="C6" s="705" t="s">
        <v>419</v>
      </c>
      <c r="D6" s="494" t="s">
        <v>420</v>
      </c>
      <c r="E6" s="5">
        <v>0</v>
      </c>
      <c r="F6" s="5">
        <v>2</v>
      </c>
      <c r="G6" s="5">
        <v>1</v>
      </c>
      <c r="H6" s="5">
        <v>0</v>
      </c>
      <c r="I6" s="495" t="s">
        <v>364</v>
      </c>
    </row>
    <row r="7" spans="2:9" ht="17.25" customHeight="1">
      <c r="B7" s="703"/>
      <c r="C7" s="706"/>
      <c r="D7" s="494" t="s">
        <v>411</v>
      </c>
      <c r="E7" s="5">
        <v>3</v>
      </c>
      <c r="F7" s="5">
        <v>2</v>
      </c>
      <c r="G7" s="5">
        <v>1</v>
      </c>
      <c r="H7" s="5">
        <v>0</v>
      </c>
      <c r="I7" s="495">
        <v>2</v>
      </c>
    </row>
    <row r="8" spans="2:9" ht="17.25" customHeight="1">
      <c r="B8" s="703"/>
      <c r="C8" s="706"/>
      <c r="D8" s="494" t="s">
        <v>412</v>
      </c>
      <c r="E8" s="5">
        <v>0</v>
      </c>
      <c r="F8" s="5">
        <v>0</v>
      </c>
      <c r="G8" s="5">
        <v>0</v>
      </c>
      <c r="H8" s="5">
        <v>0</v>
      </c>
      <c r="I8" s="495" t="s">
        <v>421</v>
      </c>
    </row>
    <row r="9" spans="2:9" s="278" customFormat="1" ht="17.25" customHeight="1">
      <c r="B9" s="703"/>
      <c r="C9" s="706"/>
      <c r="D9" s="494" t="s">
        <v>422</v>
      </c>
      <c r="E9" s="5">
        <v>1</v>
      </c>
      <c r="F9" s="5">
        <v>1</v>
      </c>
      <c r="G9" s="5">
        <v>0</v>
      </c>
      <c r="H9" s="5">
        <v>0</v>
      </c>
      <c r="I9" s="495" t="s">
        <v>421</v>
      </c>
    </row>
    <row r="10" spans="2:9" ht="17.25" customHeight="1">
      <c r="B10" s="703"/>
      <c r="C10" s="707"/>
      <c r="D10" s="496" t="s">
        <v>413</v>
      </c>
      <c r="E10" s="497">
        <v>6</v>
      </c>
      <c r="F10" s="497">
        <v>6</v>
      </c>
      <c r="G10" s="497">
        <v>9</v>
      </c>
      <c r="H10" s="497">
        <v>10</v>
      </c>
      <c r="I10" s="498">
        <v>7</v>
      </c>
    </row>
    <row r="11" spans="2:9" ht="27" customHeight="1">
      <c r="B11" s="704"/>
      <c r="C11" s="700" t="s">
        <v>423</v>
      </c>
      <c r="D11" s="701"/>
      <c r="E11" s="499" t="s">
        <v>424</v>
      </c>
      <c r="F11" s="499" t="s">
        <v>425</v>
      </c>
      <c r="G11" s="499" t="s">
        <v>426</v>
      </c>
      <c r="H11" s="499" t="s">
        <v>427</v>
      </c>
      <c r="I11" s="500" t="s">
        <v>428</v>
      </c>
    </row>
    <row r="12" spans="2:9" ht="30" customHeight="1" thickBot="1">
      <c r="B12" s="697" t="s">
        <v>429</v>
      </c>
      <c r="C12" s="698"/>
      <c r="D12" s="699"/>
      <c r="E12" s="501" t="s">
        <v>430</v>
      </c>
      <c r="F12" s="501" t="s">
        <v>431</v>
      </c>
      <c r="G12" s="501" t="s">
        <v>432</v>
      </c>
      <c r="H12" s="501" t="s">
        <v>433</v>
      </c>
      <c r="I12" s="502" t="s">
        <v>434</v>
      </c>
    </row>
    <row r="13" spans="2:9" ht="13.5">
      <c r="B13" s="693" t="s">
        <v>414</v>
      </c>
      <c r="C13" s="694"/>
      <c r="D13" s="694"/>
      <c r="E13" s="694"/>
      <c r="F13" s="694"/>
      <c r="G13" s="694"/>
      <c r="H13" s="694"/>
      <c r="I13" s="694"/>
    </row>
    <row r="14" spans="2:9" ht="28.5" customHeight="1">
      <c r="B14" s="695" t="s">
        <v>415</v>
      </c>
      <c r="C14" s="696"/>
      <c r="D14" s="696"/>
      <c r="E14" s="696"/>
      <c r="F14" s="696"/>
      <c r="G14" s="696"/>
      <c r="H14" s="696"/>
      <c r="I14" s="696"/>
    </row>
    <row r="15" spans="2:9" ht="13.5">
      <c r="B15" s="163" t="s">
        <v>416</v>
      </c>
      <c r="G15" s="28"/>
      <c r="I15" s="26"/>
    </row>
    <row r="16" spans="2:9" ht="13.5">
      <c r="B16" s="503" t="s">
        <v>417</v>
      </c>
      <c r="E16" s="28"/>
      <c r="F16" s="28"/>
      <c r="G16" s="28"/>
      <c r="H16" s="504"/>
      <c r="I16" s="505"/>
    </row>
  </sheetData>
  <sheetProtection/>
  <mergeCells count="6">
    <mergeCell ref="B13:I13"/>
    <mergeCell ref="B14:I14"/>
    <mergeCell ref="B12:D12"/>
    <mergeCell ref="C11:D11"/>
    <mergeCell ref="B5:B11"/>
    <mergeCell ref="C6:C10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7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I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447" customWidth="1"/>
    <col min="2" max="2" width="9.625" style="447" customWidth="1"/>
    <col min="3" max="3" width="11.00390625" style="447" bestFit="1" customWidth="1"/>
    <col min="4" max="4" width="4.625" style="447" customWidth="1"/>
    <col min="5" max="5" width="11.00390625" style="447" customWidth="1"/>
    <col min="6" max="6" width="4.625" style="448" customWidth="1"/>
    <col min="7" max="7" width="37.625" style="448" customWidth="1"/>
    <col min="8" max="9" width="11.625" style="447" customWidth="1"/>
    <col min="10" max="16384" width="9.00390625" style="447" customWidth="1"/>
  </cols>
  <sheetData>
    <row r="2" ht="13.5" customHeight="1">
      <c r="B2" s="446" t="s">
        <v>377</v>
      </c>
    </row>
    <row r="3" spans="8:9" ht="18.75" customHeight="1" thickBot="1">
      <c r="H3" s="449" t="s">
        <v>378</v>
      </c>
      <c r="I3" s="450"/>
    </row>
    <row r="4" spans="2:9" s="453" customFormat="1" ht="21" customHeight="1">
      <c r="B4" s="711" t="s">
        <v>379</v>
      </c>
      <c r="C4" s="711"/>
      <c r="D4" s="711"/>
      <c r="E4" s="712"/>
      <c r="F4" s="713" t="s">
        <v>380</v>
      </c>
      <c r="G4" s="714"/>
      <c r="H4" s="451" t="s">
        <v>368</v>
      </c>
      <c r="I4" s="452"/>
    </row>
    <row r="5" spans="2:9" s="456" customFormat="1" ht="21" customHeight="1">
      <c r="B5" s="715" t="s">
        <v>381</v>
      </c>
      <c r="C5" s="715"/>
      <c r="D5" s="715"/>
      <c r="E5" s="715"/>
      <c r="F5" s="715"/>
      <c r="G5" s="716"/>
      <c r="H5" s="454">
        <f>H7+H26</f>
        <v>70827</v>
      </c>
      <c r="I5" s="455"/>
    </row>
    <row r="6" spans="2:9" ht="21" customHeight="1">
      <c r="B6" s="722" t="s">
        <v>369</v>
      </c>
      <c r="C6" s="717" t="s">
        <v>370</v>
      </c>
      <c r="D6" s="718"/>
      <c r="E6" s="719"/>
      <c r="F6" s="457" t="s">
        <v>382</v>
      </c>
      <c r="G6" s="458"/>
      <c r="H6" s="459">
        <v>11795</v>
      </c>
      <c r="I6" s="450"/>
    </row>
    <row r="7" spans="2:9" ht="21" customHeight="1">
      <c r="B7" s="728"/>
      <c r="C7" s="460"/>
      <c r="D7" s="461"/>
      <c r="E7" s="461"/>
      <c r="F7" s="457"/>
      <c r="G7" s="462" t="s">
        <v>383</v>
      </c>
      <c r="H7" s="459">
        <v>11795</v>
      </c>
      <c r="I7" s="450"/>
    </row>
    <row r="8" spans="2:9" ht="21" customHeight="1">
      <c r="B8" s="463" t="s">
        <v>371</v>
      </c>
      <c r="C8" s="725" t="s">
        <v>384</v>
      </c>
      <c r="D8" s="726"/>
      <c r="E8" s="727"/>
      <c r="F8" s="464" t="s">
        <v>385</v>
      </c>
      <c r="G8" s="462"/>
      <c r="H8" s="459">
        <v>5896</v>
      </c>
      <c r="I8" s="450"/>
    </row>
    <row r="9" spans="2:9" ht="21" customHeight="1">
      <c r="B9" s="465"/>
      <c r="C9" s="466" t="s">
        <v>386</v>
      </c>
      <c r="D9" s="708" t="s">
        <v>372</v>
      </c>
      <c r="E9" s="467" t="s">
        <v>373</v>
      </c>
      <c r="F9" s="457" t="s">
        <v>382</v>
      </c>
      <c r="G9" s="458"/>
      <c r="H9" s="459">
        <v>25905</v>
      </c>
      <c r="I9" s="450"/>
    </row>
    <row r="10" spans="2:9" ht="21" customHeight="1">
      <c r="B10" s="465"/>
      <c r="C10" s="468" t="s">
        <v>387</v>
      </c>
      <c r="D10" s="710"/>
      <c r="E10" s="469" t="s">
        <v>374</v>
      </c>
      <c r="F10" s="457" t="s">
        <v>382</v>
      </c>
      <c r="G10" s="458"/>
      <c r="H10" s="459">
        <v>5</v>
      </c>
      <c r="I10" s="450"/>
    </row>
    <row r="11" spans="2:9" ht="21" customHeight="1">
      <c r="B11" s="465"/>
      <c r="C11" s="470" t="s">
        <v>388</v>
      </c>
      <c r="D11" s="463" t="s">
        <v>375</v>
      </c>
      <c r="E11" s="469" t="s">
        <v>374</v>
      </c>
      <c r="F11" s="471" t="s">
        <v>389</v>
      </c>
      <c r="G11" s="472"/>
      <c r="H11" s="459">
        <v>4378</v>
      </c>
      <c r="I11" s="450"/>
    </row>
    <row r="12" spans="2:9" ht="21" customHeight="1">
      <c r="B12" s="465"/>
      <c r="C12" s="473"/>
      <c r="D12" s="708" t="s">
        <v>390</v>
      </c>
      <c r="E12" s="474" t="s">
        <v>391</v>
      </c>
      <c r="F12" s="471" t="s">
        <v>392</v>
      </c>
      <c r="G12" s="472"/>
      <c r="H12" s="459">
        <v>5987</v>
      </c>
      <c r="I12" s="450"/>
    </row>
    <row r="13" spans="2:9" ht="21" customHeight="1">
      <c r="B13" s="465"/>
      <c r="C13" s="468"/>
      <c r="D13" s="709"/>
      <c r="E13" s="469" t="s">
        <v>393</v>
      </c>
      <c r="F13" s="471" t="s">
        <v>392</v>
      </c>
      <c r="G13" s="472"/>
      <c r="H13" s="459">
        <v>4</v>
      </c>
      <c r="I13" s="450"/>
    </row>
    <row r="14" spans="2:9" ht="21" customHeight="1">
      <c r="B14" s="465"/>
      <c r="C14" s="468"/>
      <c r="D14" s="710"/>
      <c r="E14" s="467" t="s">
        <v>394</v>
      </c>
      <c r="F14" s="471" t="s">
        <v>392</v>
      </c>
      <c r="G14" s="472"/>
      <c r="H14" s="459">
        <v>5</v>
      </c>
      <c r="I14" s="450"/>
    </row>
    <row r="15" spans="2:9" ht="21" customHeight="1">
      <c r="B15" s="465"/>
      <c r="C15" s="468"/>
      <c r="D15" s="708" t="s">
        <v>395</v>
      </c>
      <c r="E15" s="474" t="s">
        <v>391</v>
      </c>
      <c r="F15" s="471" t="s">
        <v>396</v>
      </c>
      <c r="G15" s="472"/>
      <c r="H15" s="459">
        <v>5764</v>
      </c>
      <c r="I15" s="450"/>
    </row>
    <row r="16" spans="2:9" ht="21" customHeight="1">
      <c r="B16" s="465"/>
      <c r="C16" s="475"/>
      <c r="D16" s="709"/>
      <c r="E16" s="469" t="s">
        <v>393</v>
      </c>
      <c r="F16" s="471" t="s">
        <v>396</v>
      </c>
      <c r="G16" s="472"/>
      <c r="H16" s="459">
        <v>0</v>
      </c>
      <c r="I16" s="450"/>
    </row>
    <row r="17" spans="2:9" ht="21" customHeight="1">
      <c r="B17" s="465"/>
      <c r="C17" s="468" t="s">
        <v>397</v>
      </c>
      <c r="D17" s="710"/>
      <c r="E17" s="467" t="s">
        <v>394</v>
      </c>
      <c r="F17" s="471" t="s">
        <v>396</v>
      </c>
      <c r="G17" s="472"/>
      <c r="H17" s="459">
        <v>8</v>
      </c>
      <c r="I17" s="450"/>
    </row>
    <row r="18" spans="2:9" ht="21" customHeight="1">
      <c r="B18" s="465"/>
      <c r="C18" s="468" t="s">
        <v>398</v>
      </c>
      <c r="D18" s="708" t="s">
        <v>399</v>
      </c>
      <c r="E18" s="474" t="s">
        <v>391</v>
      </c>
      <c r="F18" s="471" t="s">
        <v>400</v>
      </c>
      <c r="G18" s="472"/>
      <c r="H18" s="459">
        <v>5560</v>
      </c>
      <c r="I18" s="450"/>
    </row>
    <row r="19" spans="2:9" ht="21" customHeight="1">
      <c r="B19" s="465"/>
      <c r="C19" s="468"/>
      <c r="D19" s="709"/>
      <c r="E19" s="469" t="s">
        <v>393</v>
      </c>
      <c r="F19" s="471" t="s">
        <v>400</v>
      </c>
      <c r="G19" s="472"/>
      <c r="H19" s="459">
        <v>6</v>
      </c>
      <c r="I19" s="450"/>
    </row>
    <row r="20" spans="2:9" ht="21" customHeight="1">
      <c r="B20" s="465"/>
      <c r="C20" s="468"/>
      <c r="D20" s="710"/>
      <c r="E20" s="467" t="s">
        <v>394</v>
      </c>
      <c r="F20" s="471" t="s">
        <v>400</v>
      </c>
      <c r="G20" s="472"/>
      <c r="H20" s="459">
        <v>7</v>
      </c>
      <c r="I20" s="450"/>
    </row>
    <row r="21" spans="2:9" ht="21" customHeight="1">
      <c r="B21" s="465"/>
      <c r="C21" s="468"/>
      <c r="D21" s="708" t="s">
        <v>401</v>
      </c>
      <c r="E21" s="474" t="s">
        <v>391</v>
      </c>
      <c r="F21" s="471" t="s">
        <v>402</v>
      </c>
      <c r="G21" s="472"/>
      <c r="H21" s="459">
        <v>4238</v>
      </c>
      <c r="I21" s="450"/>
    </row>
    <row r="22" spans="2:9" ht="21" customHeight="1">
      <c r="B22" s="465"/>
      <c r="C22" s="475"/>
      <c r="D22" s="709"/>
      <c r="E22" s="469" t="s">
        <v>393</v>
      </c>
      <c r="F22" s="471" t="s">
        <v>402</v>
      </c>
      <c r="G22" s="472"/>
      <c r="H22" s="459">
        <v>10</v>
      </c>
      <c r="I22" s="450"/>
    </row>
    <row r="23" spans="2:9" ht="21" customHeight="1">
      <c r="B23" s="465"/>
      <c r="C23" s="476"/>
      <c r="D23" s="710"/>
      <c r="E23" s="467" t="s">
        <v>394</v>
      </c>
      <c r="F23" s="471" t="s">
        <v>402</v>
      </c>
      <c r="G23" s="472"/>
      <c r="H23" s="459">
        <v>24</v>
      </c>
      <c r="I23" s="450"/>
    </row>
    <row r="24" spans="2:9" ht="21" customHeight="1">
      <c r="B24" s="465"/>
      <c r="C24" s="720" t="s">
        <v>403</v>
      </c>
      <c r="D24" s="721"/>
      <c r="E24" s="722"/>
      <c r="F24" s="477" t="s">
        <v>372</v>
      </c>
      <c r="G24" s="472" t="s">
        <v>404</v>
      </c>
      <c r="H24" s="459">
        <v>1045</v>
      </c>
      <c r="I24" s="450"/>
    </row>
    <row r="25" spans="2:9" ht="21" customHeight="1">
      <c r="B25" s="465"/>
      <c r="C25" s="720"/>
      <c r="D25" s="723"/>
      <c r="E25" s="724"/>
      <c r="F25" s="477" t="s">
        <v>375</v>
      </c>
      <c r="G25" s="472" t="s">
        <v>405</v>
      </c>
      <c r="H25" s="459">
        <v>190</v>
      </c>
      <c r="I25" s="450"/>
    </row>
    <row r="26" spans="2:9" ht="21" customHeight="1" thickBot="1">
      <c r="B26" s="478"/>
      <c r="C26" s="479"/>
      <c r="D26" s="480"/>
      <c r="E26" s="480"/>
      <c r="F26" s="480"/>
      <c r="G26" s="481" t="s">
        <v>376</v>
      </c>
      <c r="H26" s="482">
        <f>SUM(H8:H25)</f>
        <v>59032</v>
      </c>
      <c r="I26" s="450"/>
    </row>
    <row r="28" spans="2:7" ht="13.5">
      <c r="B28" s="483" t="s">
        <v>406</v>
      </c>
      <c r="C28" s="484"/>
      <c r="D28" s="484"/>
      <c r="E28" s="484"/>
      <c r="F28" s="485"/>
      <c r="G28" s="485"/>
    </row>
  </sheetData>
  <sheetProtection/>
  <mergeCells count="12">
    <mergeCell ref="C24:E25"/>
    <mergeCell ref="D21:D23"/>
    <mergeCell ref="C8:E8"/>
    <mergeCell ref="B6:B7"/>
    <mergeCell ref="D18:D20"/>
    <mergeCell ref="D9:D10"/>
    <mergeCell ref="D12:D14"/>
    <mergeCell ref="D15:D17"/>
    <mergeCell ref="B4:E4"/>
    <mergeCell ref="F4:G4"/>
    <mergeCell ref="B5:G5"/>
    <mergeCell ref="C6:E6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scale="98" r:id="rId1"/>
  <ignoredErrors>
    <ignoredError sqref="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2019-05-08T05:09:05Z</dcterms:modified>
  <cp:category/>
  <cp:version/>
  <cp:contentType/>
  <cp:contentStatus/>
</cp:coreProperties>
</file>