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202" sheetId="1" r:id="rId1"/>
  </sheets>
  <definedNames>
    <definedName name="_xlnm.Print_Area" localSheetId="0">'0202'!$B$1:$AE$29</definedName>
  </definedNames>
  <calcPr fullCalcOnLoad="1"/>
</workbook>
</file>

<file path=xl/sharedStrings.xml><?xml version="1.0" encoding="utf-8"?>
<sst xmlns="http://schemas.openxmlformats.org/spreadsheetml/2006/main" count="69" uniqueCount="39">
  <si>
    <t>総数</t>
  </si>
  <si>
    <t>男</t>
  </si>
  <si>
    <t>女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</si>
  <si>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</si>
  <si>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</si>
  <si>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</si>
  <si>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</si>
  <si>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</si>
  <si>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</si>
  <si>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</si>
  <si>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</si>
  <si>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</si>
  <si>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</si>
  <si>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</si>
  <si>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県外</t>
  </si>
  <si>
    <t>県内</t>
  </si>
  <si>
    <t>3月</t>
  </si>
  <si>
    <t>世帯
増減</t>
  </si>
  <si>
    <t>年別
月別</t>
  </si>
  <si>
    <t>人 口 増 減</t>
  </si>
  <si>
    <t>差　　引</t>
  </si>
  <si>
    <t>自　　　然　　　増　　　減</t>
  </si>
  <si>
    <t>総　　　数</t>
  </si>
  <si>
    <t>社　　　　　　　会　　　　　　　増　　　　　　　減</t>
  </si>
  <si>
    <t>差　　　引</t>
  </si>
  <si>
    <t xml:space="preserve"> 本表は、住民基本台帳法及び外国人登録法による届出時点の数値であり、毎月推計人口算出の基礎資料である。</t>
  </si>
  <si>
    <t>（注）(1)その他の異動は、職権による記載と消除等による差増である。</t>
  </si>
  <si>
    <r>
      <t>年別</t>
    </r>
    <r>
      <rPr>
        <sz val="6"/>
        <rFont val="ＭＳ 明朝"/>
        <family val="1"/>
      </rPr>
      <t>･</t>
    </r>
    <r>
      <rPr>
        <sz val="9"/>
        <rFont val="ＭＳ 明朝"/>
        <family val="1"/>
      </rPr>
      <t>月別</t>
    </r>
  </si>
  <si>
    <t>2月</t>
  </si>
  <si>
    <t>12月</t>
  </si>
  <si>
    <t>その他</t>
  </si>
  <si>
    <t>　　　(2)平成17年の世帯増減及び社会増減は、国勢調査に伴う調整分を含む。</t>
  </si>
  <si>
    <t>2 人口異動状況</t>
  </si>
  <si>
    <t>出　　生</t>
  </si>
  <si>
    <t>死　　亡</t>
  </si>
  <si>
    <t>転　　　　　入</t>
  </si>
  <si>
    <t>転　　　　　出</t>
  </si>
  <si>
    <t>資料　企画財政局企画部情報システム課統計室</t>
  </si>
  <si>
    <t>平成16年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</si>
</sst>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\ ;_ * \-#,##0\ ;_ * &quot;-&quot;"/>
    <numFmt numFmtId="178" formatCode="_ * #,##0;_ * \-#,##0;_ * &quot;-&quot;"/>
    <numFmt numFmtId="179" formatCode="_ * #,##0;_ * &quot;△&quot;#,##0;_ * &quot;-&quot;"/>
    <numFmt numFmtId="180" formatCode="mmm\-yyyy"/>
    <numFmt numFmtId="181" formatCode="0_);[Red]\(0\)"/>
    <numFmt numFmtId="182" formatCode="#,##0_);[Red]\(#,##0\)"/>
    <numFmt numFmtId="183" formatCode="#,##0;&quot;△ 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b/>
      <sz val="9.5"/>
      <name val="ＭＳ ゴシック"/>
      <family val="3"/>
    </font>
    <font>
      <b/>
      <sz val="9"/>
      <name val="ＭＳ ゴシック"/>
      <family val="3"/>
    </font>
    <font>
      <b/>
      <sz val="7.5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 applyProtection="1">
      <alignment horizontal="centerContinuous" vertical="center"/>
      <protection locked="0"/>
    </xf>
    <xf numFmtId="0" fontId="5" fillId="0" borderId="2" xfId="0" applyFont="1" applyBorder="1" applyAlignment="1" applyProtection="1">
      <alignment horizontal="centerContinuous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 locked="0"/>
    </xf>
    <xf numFmtId="0" fontId="5" fillId="0" borderId="4" xfId="0" applyFont="1" applyBorder="1" applyAlignment="1" applyProtection="1">
      <alignment horizontal="centerContinuous" vertical="center"/>
      <protection locked="0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 applyProtection="1">
      <alignment horizontal="centerContinuous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179" fontId="7" fillId="0" borderId="8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right" vertical="center"/>
    </xf>
    <xf numFmtId="179" fontId="4" fillId="0" borderId="0" xfId="0" applyNumberFormat="1" applyFont="1" applyAlignment="1" applyProtection="1">
      <alignment/>
      <protection locked="0"/>
    </xf>
    <xf numFmtId="179" fontId="7" fillId="0" borderId="8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7" xfId="0" applyFont="1" applyFill="1" applyBorder="1" applyAlignment="1">
      <alignment horizontal="center"/>
    </xf>
    <xf numFmtId="179" fontId="7" fillId="0" borderId="0" xfId="0" applyNumberFormat="1" applyFont="1" applyFill="1" applyAlignment="1" applyProtection="1">
      <alignment/>
      <protection locked="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179" fontId="7" fillId="0" borderId="0" xfId="0" applyNumberFormat="1" applyFont="1" applyFill="1" applyBorder="1" applyAlignment="1" applyProtection="1">
      <alignment/>
      <protection locked="0"/>
    </xf>
    <xf numFmtId="179" fontId="7" fillId="0" borderId="7" xfId="0" applyNumberFormat="1" applyFont="1" applyFill="1" applyBorder="1" applyAlignment="1">
      <alignment horizontal="center"/>
    </xf>
    <xf numFmtId="179" fontId="7" fillId="0" borderId="0" xfId="0" applyNumberFormat="1" applyFont="1" applyFill="1" applyAlignment="1" applyProtection="1">
      <alignment horizontal="right"/>
      <protection locked="0"/>
    </xf>
    <xf numFmtId="179" fontId="7" fillId="0" borderId="0" xfId="0" applyNumberFormat="1" applyFont="1" applyFill="1" applyAlignment="1">
      <alignment/>
    </xf>
    <xf numFmtId="179" fontId="7" fillId="0" borderId="1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3" fillId="0" borderId="7" xfId="0" applyFont="1" applyFill="1" applyBorder="1" applyAlignment="1">
      <alignment horizontal="center"/>
    </xf>
    <xf numFmtId="179" fontId="14" fillId="0" borderId="0" xfId="0" applyNumberFormat="1" applyFont="1" applyFill="1" applyAlignment="1" applyProtection="1">
      <alignment/>
      <protection locked="0"/>
    </xf>
    <xf numFmtId="179" fontId="14" fillId="0" borderId="0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5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875" style="1" customWidth="1"/>
    <col min="3" max="3" width="8.375" style="2" customWidth="1"/>
    <col min="4" max="6" width="8.375" style="1" customWidth="1"/>
    <col min="7" max="10" width="6.875" style="1" customWidth="1"/>
    <col min="11" max="12" width="6.875" style="2" customWidth="1"/>
    <col min="13" max="13" width="6.875" style="1" customWidth="1"/>
    <col min="14" max="15" width="6.875" style="2" customWidth="1"/>
    <col min="16" max="19" width="6.875" style="1" customWidth="1"/>
    <col min="20" max="24" width="6.875" style="2" customWidth="1"/>
    <col min="25" max="25" width="6.875" style="1" customWidth="1"/>
    <col min="26" max="30" width="6.875" style="2" customWidth="1"/>
    <col min="31" max="31" width="3.125" style="1" customWidth="1"/>
    <col min="32" max="16384" width="9.00390625" style="1" customWidth="1"/>
  </cols>
  <sheetData>
    <row r="2" ht="13.5">
      <c r="B2" s="15" t="s">
        <v>32</v>
      </c>
    </row>
    <row r="3" spans="2:31" ht="14.25" thickBot="1">
      <c r="B3" s="16" t="s">
        <v>25</v>
      </c>
      <c r="E3" s="2"/>
      <c r="G3" s="2"/>
      <c r="I3" s="2"/>
      <c r="L3" s="1"/>
      <c r="M3" s="2"/>
      <c r="N3" s="1"/>
      <c r="Q3" s="2"/>
      <c r="S3" s="2"/>
      <c r="T3" s="1"/>
      <c r="V3" s="1"/>
      <c r="X3" s="1"/>
      <c r="Y3" s="2"/>
      <c r="Z3" s="1"/>
      <c r="AB3" s="1"/>
      <c r="AD3" s="1"/>
      <c r="AE3" s="25"/>
    </row>
    <row r="4" spans="2:31" s="3" customFormat="1" ht="13.5">
      <c r="B4" s="59" t="s">
        <v>18</v>
      </c>
      <c r="C4" s="61" t="s">
        <v>17</v>
      </c>
      <c r="D4" s="53" t="s">
        <v>19</v>
      </c>
      <c r="E4" s="54"/>
      <c r="F4" s="55"/>
      <c r="G4" s="5" t="s">
        <v>21</v>
      </c>
      <c r="H4" s="5"/>
      <c r="I4" s="5"/>
      <c r="J4" s="5"/>
      <c r="K4" s="6"/>
      <c r="L4" s="6"/>
      <c r="M4" s="5"/>
      <c r="N4" s="6"/>
      <c r="O4" s="6"/>
      <c r="P4" s="5" t="s">
        <v>23</v>
      </c>
      <c r="Q4" s="5"/>
      <c r="R4" s="5"/>
      <c r="S4" s="5"/>
      <c r="T4" s="6"/>
      <c r="U4" s="6"/>
      <c r="V4" s="6"/>
      <c r="W4" s="6"/>
      <c r="X4" s="6"/>
      <c r="Y4" s="5"/>
      <c r="Z4" s="6"/>
      <c r="AA4" s="6"/>
      <c r="AB4" s="6"/>
      <c r="AC4" s="6"/>
      <c r="AD4" s="7"/>
      <c r="AE4" s="48" t="s">
        <v>27</v>
      </c>
    </row>
    <row r="5" spans="2:31" s="3" customFormat="1" ht="13.5">
      <c r="B5" s="60"/>
      <c r="C5" s="62"/>
      <c r="D5" s="56"/>
      <c r="E5" s="57"/>
      <c r="F5" s="58"/>
      <c r="G5" s="8" t="s">
        <v>20</v>
      </c>
      <c r="H5" s="8"/>
      <c r="I5" s="8"/>
      <c r="J5" s="8" t="s">
        <v>33</v>
      </c>
      <c r="K5" s="9"/>
      <c r="L5" s="9"/>
      <c r="M5" s="8" t="s">
        <v>34</v>
      </c>
      <c r="N5" s="9"/>
      <c r="O5" s="9"/>
      <c r="P5" s="8" t="s">
        <v>24</v>
      </c>
      <c r="Q5" s="8"/>
      <c r="R5" s="8"/>
      <c r="S5" s="8" t="s">
        <v>35</v>
      </c>
      <c r="T5" s="9"/>
      <c r="U5" s="9"/>
      <c r="V5" s="9"/>
      <c r="W5" s="9"/>
      <c r="X5" s="9"/>
      <c r="Y5" s="8" t="s">
        <v>36</v>
      </c>
      <c r="Z5" s="9"/>
      <c r="AA5" s="9"/>
      <c r="AB5" s="9"/>
      <c r="AC5" s="9"/>
      <c r="AD5" s="10"/>
      <c r="AE5" s="49"/>
    </row>
    <row r="6" spans="2:31" s="4" customFormat="1" ht="13.5">
      <c r="B6" s="60"/>
      <c r="C6" s="62"/>
      <c r="D6" s="51" t="s">
        <v>0</v>
      </c>
      <c r="E6" s="51" t="s">
        <v>1</v>
      </c>
      <c r="F6" s="51" t="s">
        <v>2</v>
      </c>
      <c r="G6" s="51" t="s">
        <v>0</v>
      </c>
      <c r="H6" s="51" t="s">
        <v>1</v>
      </c>
      <c r="I6" s="51" t="s">
        <v>2</v>
      </c>
      <c r="J6" s="51" t="s">
        <v>0</v>
      </c>
      <c r="K6" s="51" t="s">
        <v>1</v>
      </c>
      <c r="L6" s="51" t="s">
        <v>2</v>
      </c>
      <c r="M6" s="51" t="s">
        <v>0</v>
      </c>
      <c r="N6" s="51" t="s">
        <v>1</v>
      </c>
      <c r="O6" s="51" t="s">
        <v>2</v>
      </c>
      <c r="P6" s="51" t="s">
        <v>0</v>
      </c>
      <c r="Q6" s="51" t="s">
        <v>1</v>
      </c>
      <c r="R6" s="51" t="s">
        <v>2</v>
      </c>
      <c r="S6" s="11" t="s">
        <v>22</v>
      </c>
      <c r="T6" s="12"/>
      <c r="U6" s="12"/>
      <c r="V6" s="51" t="s">
        <v>14</v>
      </c>
      <c r="W6" s="51" t="s">
        <v>15</v>
      </c>
      <c r="X6" s="65" t="s">
        <v>30</v>
      </c>
      <c r="Y6" s="11" t="s">
        <v>22</v>
      </c>
      <c r="Z6" s="12"/>
      <c r="AA6" s="12"/>
      <c r="AB6" s="51" t="s">
        <v>14</v>
      </c>
      <c r="AC6" s="51" t="s">
        <v>15</v>
      </c>
      <c r="AD6" s="63" t="s">
        <v>30</v>
      </c>
      <c r="AE6" s="49"/>
    </row>
    <row r="7" spans="2:31" s="4" customFormat="1" ht="9.75" customHeight="1">
      <c r="B7" s="58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3"/>
      <c r="T7" s="14" t="s">
        <v>1</v>
      </c>
      <c r="U7" s="14" t="s">
        <v>2</v>
      </c>
      <c r="V7" s="52"/>
      <c r="W7" s="52"/>
      <c r="X7" s="66"/>
      <c r="Y7" s="13"/>
      <c r="Z7" s="14" t="s">
        <v>1</v>
      </c>
      <c r="AA7" s="14" t="s">
        <v>2</v>
      </c>
      <c r="AB7" s="52"/>
      <c r="AC7" s="52"/>
      <c r="AD7" s="64"/>
      <c r="AE7" s="50"/>
    </row>
    <row r="8" spans="2:31" s="24" customFormat="1" ht="13.5">
      <c r="B8" s="32" t="s">
        <v>38</v>
      </c>
      <c r="C8" s="33">
        <v>3610</v>
      </c>
      <c r="D8" s="33">
        <v>3075</v>
      </c>
      <c r="E8" s="33">
        <v>1295</v>
      </c>
      <c r="F8" s="33">
        <v>1780</v>
      </c>
      <c r="G8" s="33">
        <v>2417</v>
      </c>
      <c r="H8" s="33">
        <v>999</v>
      </c>
      <c r="I8" s="33">
        <v>1418</v>
      </c>
      <c r="J8" s="33">
        <v>6388</v>
      </c>
      <c r="K8" s="33">
        <v>3249</v>
      </c>
      <c r="L8" s="33">
        <v>3139</v>
      </c>
      <c r="M8" s="33">
        <v>3971</v>
      </c>
      <c r="N8" s="33">
        <v>2250</v>
      </c>
      <c r="O8" s="33">
        <v>1721</v>
      </c>
      <c r="P8" s="33">
        <v>658</v>
      </c>
      <c r="Q8" s="33">
        <v>296</v>
      </c>
      <c r="R8" s="33">
        <v>362</v>
      </c>
      <c r="S8" s="33">
        <v>37582</v>
      </c>
      <c r="T8" s="33">
        <v>19837</v>
      </c>
      <c r="U8" s="33">
        <v>17745</v>
      </c>
      <c r="V8" s="33">
        <v>23572</v>
      </c>
      <c r="W8" s="33">
        <v>12750</v>
      </c>
      <c r="X8" s="33">
        <v>1260</v>
      </c>
      <c r="Y8" s="33">
        <v>36924</v>
      </c>
      <c r="Z8" s="33">
        <v>19541</v>
      </c>
      <c r="AA8" s="33">
        <v>17383</v>
      </c>
      <c r="AB8" s="33">
        <v>23524</v>
      </c>
      <c r="AC8" s="33">
        <v>12153</v>
      </c>
      <c r="AD8" s="33">
        <v>1247</v>
      </c>
      <c r="AE8" s="34">
        <v>16</v>
      </c>
    </row>
    <row r="9" spans="2:31" s="24" customFormat="1" ht="13.5">
      <c r="B9" s="32">
        <v>17</v>
      </c>
      <c r="C9" s="33">
        <v>3463</v>
      </c>
      <c r="D9" s="33">
        <v>4552</v>
      </c>
      <c r="E9" s="33">
        <v>2555</v>
      </c>
      <c r="F9" s="33">
        <v>1997</v>
      </c>
      <c r="G9" s="33">
        <v>2239</v>
      </c>
      <c r="H9" s="33">
        <v>948</v>
      </c>
      <c r="I9" s="33">
        <v>1291</v>
      </c>
      <c r="J9" s="33">
        <v>6258</v>
      </c>
      <c r="K9" s="33">
        <v>3187</v>
      </c>
      <c r="L9" s="33">
        <v>3071</v>
      </c>
      <c r="M9" s="33">
        <v>4019</v>
      </c>
      <c r="N9" s="33">
        <v>2239</v>
      </c>
      <c r="O9" s="33">
        <v>1780</v>
      </c>
      <c r="P9" s="33">
        <v>2313</v>
      </c>
      <c r="Q9" s="33">
        <v>1607</v>
      </c>
      <c r="R9" s="33">
        <v>706</v>
      </c>
      <c r="S9" s="33">
        <v>38166</v>
      </c>
      <c r="T9" s="33">
        <v>20882</v>
      </c>
      <c r="U9" s="33">
        <v>17284</v>
      </c>
      <c r="V9" s="33">
        <v>22927</v>
      </c>
      <c r="W9" s="33">
        <v>12026</v>
      </c>
      <c r="X9" s="33">
        <v>3213</v>
      </c>
      <c r="Y9" s="33">
        <v>35853</v>
      </c>
      <c r="Z9" s="33">
        <v>19275</v>
      </c>
      <c r="AA9" s="33">
        <v>16578</v>
      </c>
      <c r="AB9" s="33">
        <v>22646</v>
      </c>
      <c r="AC9" s="33">
        <v>11791</v>
      </c>
      <c r="AD9" s="33">
        <v>1416</v>
      </c>
      <c r="AE9" s="34">
        <v>17</v>
      </c>
    </row>
    <row r="10" spans="2:31" s="24" customFormat="1" ht="13.5">
      <c r="B10" s="32">
        <v>18</v>
      </c>
      <c r="C10" s="33">
        <v>4158</v>
      </c>
      <c r="D10" s="33">
        <v>1819</v>
      </c>
      <c r="E10" s="33">
        <v>881</v>
      </c>
      <c r="F10" s="33">
        <v>938</v>
      </c>
      <c r="G10" s="33">
        <v>2153</v>
      </c>
      <c r="H10" s="33">
        <v>913</v>
      </c>
      <c r="I10" s="33">
        <v>1240</v>
      </c>
      <c r="J10" s="33">
        <v>6277</v>
      </c>
      <c r="K10" s="33">
        <v>3208</v>
      </c>
      <c r="L10" s="33">
        <v>3069</v>
      </c>
      <c r="M10" s="33">
        <v>4124</v>
      </c>
      <c r="N10" s="33">
        <v>2295</v>
      </c>
      <c r="O10" s="33">
        <v>1829</v>
      </c>
      <c r="P10" s="33">
        <v>-334</v>
      </c>
      <c r="Q10" s="33">
        <v>-32</v>
      </c>
      <c r="R10" s="33">
        <v>-302</v>
      </c>
      <c r="S10" s="33">
        <v>34602</v>
      </c>
      <c r="T10" s="33">
        <v>18897</v>
      </c>
      <c r="U10" s="33">
        <v>15705</v>
      </c>
      <c r="V10" s="33">
        <v>21787</v>
      </c>
      <c r="W10" s="33">
        <v>11609</v>
      </c>
      <c r="X10" s="33">
        <v>1206</v>
      </c>
      <c r="Y10" s="33">
        <v>34936</v>
      </c>
      <c r="Z10" s="33">
        <v>18929</v>
      </c>
      <c r="AA10" s="33">
        <v>16007</v>
      </c>
      <c r="AB10" s="33">
        <v>22561</v>
      </c>
      <c r="AC10" s="33">
        <v>11350</v>
      </c>
      <c r="AD10" s="33">
        <v>1025</v>
      </c>
      <c r="AE10" s="34">
        <v>18</v>
      </c>
    </row>
    <row r="11" spans="2:31" s="24" customFormat="1" ht="13.5">
      <c r="B11" s="32">
        <v>19</v>
      </c>
      <c r="C11" s="33">
        <v>4006</v>
      </c>
      <c r="D11" s="33">
        <v>2385</v>
      </c>
      <c r="E11" s="33">
        <v>1102</v>
      </c>
      <c r="F11" s="33">
        <v>1283</v>
      </c>
      <c r="G11" s="33">
        <v>1824</v>
      </c>
      <c r="H11" s="33">
        <v>717</v>
      </c>
      <c r="I11" s="33">
        <v>1107</v>
      </c>
      <c r="J11" s="33">
        <v>6245</v>
      </c>
      <c r="K11" s="33">
        <v>3241</v>
      </c>
      <c r="L11" s="33">
        <v>3004</v>
      </c>
      <c r="M11" s="33">
        <v>4421</v>
      </c>
      <c r="N11" s="33">
        <v>2524</v>
      </c>
      <c r="O11" s="33">
        <v>1897</v>
      </c>
      <c r="P11" s="33">
        <v>561</v>
      </c>
      <c r="Q11" s="33">
        <v>385</v>
      </c>
      <c r="R11" s="33">
        <v>176</v>
      </c>
      <c r="S11" s="33">
        <v>33067</v>
      </c>
      <c r="T11" s="33">
        <v>17997</v>
      </c>
      <c r="U11" s="33">
        <v>15070</v>
      </c>
      <c r="V11" s="33">
        <v>21817</v>
      </c>
      <c r="W11" s="33">
        <v>10169</v>
      </c>
      <c r="X11" s="33">
        <v>1081</v>
      </c>
      <c r="Y11" s="33">
        <v>32506</v>
      </c>
      <c r="Z11" s="33">
        <v>17612</v>
      </c>
      <c r="AA11" s="33">
        <v>14894</v>
      </c>
      <c r="AB11" s="33">
        <v>21766</v>
      </c>
      <c r="AC11" s="33">
        <v>9943</v>
      </c>
      <c r="AD11" s="33">
        <v>797</v>
      </c>
      <c r="AE11" s="34">
        <v>19</v>
      </c>
    </row>
    <row r="12" spans="2:31" s="43" customFormat="1" ht="13.5" customHeight="1">
      <c r="B12" s="44">
        <v>20</v>
      </c>
      <c r="C12" s="45">
        <f>SUM(C13:C24)</f>
        <v>4157</v>
      </c>
      <c r="D12" s="45">
        <f>G12+P12</f>
        <v>3807</v>
      </c>
      <c r="E12" s="45">
        <f>H12+Q12</f>
        <v>1633</v>
      </c>
      <c r="F12" s="45">
        <f>I12+R12</f>
        <v>2174</v>
      </c>
      <c r="G12" s="45">
        <f>J12-M12</f>
        <v>1754</v>
      </c>
      <c r="H12" s="45">
        <f>K12-N12</f>
        <v>682</v>
      </c>
      <c r="I12" s="45">
        <f>L12-O12</f>
        <v>1072</v>
      </c>
      <c r="J12" s="46">
        <f>K12+L12</f>
        <v>6206</v>
      </c>
      <c r="K12" s="45">
        <f>SUM(K13:K24)</f>
        <v>3213</v>
      </c>
      <c r="L12" s="45">
        <f>SUM(L13:L24)</f>
        <v>2993</v>
      </c>
      <c r="M12" s="45">
        <f>N12+O12</f>
        <v>4452</v>
      </c>
      <c r="N12" s="45">
        <f>SUM(N13:N24)</f>
        <v>2531</v>
      </c>
      <c r="O12" s="45">
        <f>SUM(O13:O24)</f>
        <v>1921</v>
      </c>
      <c r="P12" s="45">
        <f>S12-Y12</f>
        <v>2053</v>
      </c>
      <c r="Q12" s="45">
        <f>T12-Z12</f>
        <v>951</v>
      </c>
      <c r="R12" s="45">
        <f>U12-AA12</f>
        <v>1102</v>
      </c>
      <c r="S12" s="45">
        <f>V12+W12+X12</f>
        <v>32539</v>
      </c>
      <c r="T12" s="45">
        <f>SUM(T13:T24)</f>
        <v>17541</v>
      </c>
      <c r="U12" s="45">
        <f>SUM(U13:U24)</f>
        <v>14998</v>
      </c>
      <c r="V12" s="45">
        <f>SUM(V13:V24)</f>
        <v>21670</v>
      </c>
      <c r="W12" s="45">
        <f>SUM(W13:W24)</f>
        <v>9891</v>
      </c>
      <c r="X12" s="45">
        <f>SUM(X13:X24)</f>
        <v>978</v>
      </c>
      <c r="Y12" s="45">
        <f>AB12+AC12+AD12</f>
        <v>30486</v>
      </c>
      <c r="Z12" s="45">
        <f>SUM(Z13:Z24)</f>
        <v>16590</v>
      </c>
      <c r="AA12" s="45">
        <f>SUM(AA13:AA24)</f>
        <v>13896</v>
      </c>
      <c r="AB12" s="45">
        <f>SUM(AB13:AB24)</f>
        <v>20510</v>
      </c>
      <c r="AC12" s="45">
        <f>SUM(AC13:AC24)</f>
        <v>9261</v>
      </c>
      <c r="AD12" s="45">
        <f>SUM(AD13:AD24)</f>
        <v>715</v>
      </c>
      <c r="AE12" s="47">
        <v>20</v>
      </c>
    </row>
    <row r="13" spans="2:31" s="24" customFormat="1" ht="13.5">
      <c r="B13" s="32" t="s">
        <v>13</v>
      </c>
      <c r="C13" s="33">
        <v>27</v>
      </c>
      <c r="D13" s="33">
        <f aca="true" t="shared" si="0" ref="D13:F15">G13+P13</f>
        <v>-91</v>
      </c>
      <c r="E13" s="33">
        <f>H13+Q13</f>
        <v>-87</v>
      </c>
      <c r="F13" s="33">
        <f t="shared" si="0"/>
        <v>-4</v>
      </c>
      <c r="G13" s="33">
        <f aca="true" t="shared" si="1" ref="G13:I16">J13-M13</f>
        <v>57</v>
      </c>
      <c r="H13" s="33">
        <f t="shared" si="1"/>
        <v>-1</v>
      </c>
      <c r="I13" s="36">
        <f t="shared" si="1"/>
        <v>58</v>
      </c>
      <c r="J13" s="36">
        <f>K13+L13</f>
        <v>504</v>
      </c>
      <c r="K13" s="33">
        <v>253</v>
      </c>
      <c r="L13" s="33">
        <v>251</v>
      </c>
      <c r="M13" s="36">
        <f>N13+O13</f>
        <v>447</v>
      </c>
      <c r="N13" s="33">
        <v>254</v>
      </c>
      <c r="O13" s="33">
        <v>193</v>
      </c>
      <c r="P13" s="33">
        <f aca="true" t="shared" si="2" ref="P13:R17">S13-Y13</f>
        <v>-148</v>
      </c>
      <c r="Q13" s="33">
        <f t="shared" si="2"/>
        <v>-86</v>
      </c>
      <c r="R13" s="33">
        <f t="shared" si="2"/>
        <v>-62</v>
      </c>
      <c r="S13" s="36">
        <f>T13+U13</f>
        <v>1865</v>
      </c>
      <c r="T13" s="33">
        <v>1007</v>
      </c>
      <c r="U13" s="33">
        <v>858</v>
      </c>
      <c r="V13" s="33">
        <v>1228</v>
      </c>
      <c r="W13" s="33">
        <v>555</v>
      </c>
      <c r="X13" s="33">
        <v>82</v>
      </c>
      <c r="Y13" s="36">
        <f>Z13+AA13</f>
        <v>2013</v>
      </c>
      <c r="Z13" s="33">
        <v>1093</v>
      </c>
      <c r="AA13" s="33">
        <v>920</v>
      </c>
      <c r="AB13" s="33">
        <v>1278</v>
      </c>
      <c r="AC13" s="33">
        <v>692</v>
      </c>
      <c r="AD13" s="33">
        <v>43</v>
      </c>
      <c r="AE13" s="35" t="s">
        <v>13</v>
      </c>
    </row>
    <row r="14" spans="2:31" s="24" customFormat="1" ht="13.5">
      <c r="B14" s="32" t="s">
        <v>3</v>
      </c>
      <c r="C14" s="33">
        <v>-156</v>
      </c>
      <c r="D14" s="33">
        <f t="shared" si="0"/>
        <v>-216</v>
      </c>
      <c r="E14" s="33">
        <f t="shared" si="0"/>
        <v>-221</v>
      </c>
      <c r="F14" s="33">
        <f t="shared" si="0"/>
        <v>5</v>
      </c>
      <c r="G14" s="33">
        <f t="shared" si="1"/>
        <v>137</v>
      </c>
      <c r="H14" s="33">
        <f t="shared" si="1"/>
        <v>31</v>
      </c>
      <c r="I14" s="36">
        <f t="shared" si="1"/>
        <v>106</v>
      </c>
      <c r="J14" s="36">
        <f>K14+L14</f>
        <v>507</v>
      </c>
      <c r="K14" s="33">
        <v>237</v>
      </c>
      <c r="L14" s="33">
        <v>270</v>
      </c>
      <c r="M14" s="36">
        <f>N14+O14</f>
        <v>370</v>
      </c>
      <c r="N14" s="33">
        <v>206</v>
      </c>
      <c r="O14" s="33">
        <v>164</v>
      </c>
      <c r="P14" s="33">
        <f t="shared" si="2"/>
        <v>-353</v>
      </c>
      <c r="Q14" s="33">
        <f t="shared" si="2"/>
        <v>-252</v>
      </c>
      <c r="R14" s="33">
        <f t="shared" si="2"/>
        <v>-101</v>
      </c>
      <c r="S14" s="36">
        <f>T14+U14</f>
        <v>2183</v>
      </c>
      <c r="T14" s="33">
        <v>1168</v>
      </c>
      <c r="U14" s="33">
        <v>1015</v>
      </c>
      <c r="V14" s="33">
        <v>1357</v>
      </c>
      <c r="W14" s="33">
        <v>771</v>
      </c>
      <c r="X14" s="33">
        <v>55</v>
      </c>
      <c r="Y14" s="36">
        <f>Z14+AA14</f>
        <v>2536</v>
      </c>
      <c r="Z14" s="33">
        <v>1420</v>
      </c>
      <c r="AA14" s="33">
        <v>1116</v>
      </c>
      <c r="AB14" s="33">
        <v>1507</v>
      </c>
      <c r="AC14" s="33">
        <v>799</v>
      </c>
      <c r="AD14" s="33">
        <v>230</v>
      </c>
      <c r="AE14" s="35" t="s">
        <v>28</v>
      </c>
    </row>
    <row r="15" spans="2:31" s="24" customFormat="1" ht="13.5">
      <c r="B15" s="32" t="s">
        <v>16</v>
      </c>
      <c r="C15" s="33">
        <v>1052</v>
      </c>
      <c r="D15" s="33">
        <f t="shared" si="0"/>
        <v>260</v>
      </c>
      <c r="E15" s="33">
        <f t="shared" si="0"/>
        <v>79</v>
      </c>
      <c r="F15" s="33">
        <f t="shared" si="0"/>
        <v>181</v>
      </c>
      <c r="G15" s="33">
        <f t="shared" si="1"/>
        <v>87</v>
      </c>
      <c r="H15" s="33">
        <f t="shared" si="1"/>
        <v>31</v>
      </c>
      <c r="I15" s="36">
        <f t="shared" si="1"/>
        <v>56</v>
      </c>
      <c r="J15" s="36">
        <f>K15+L15</f>
        <v>480</v>
      </c>
      <c r="K15" s="33">
        <v>261</v>
      </c>
      <c r="L15" s="33">
        <v>219</v>
      </c>
      <c r="M15" s="36">
        <f>N15+O15</f>
        <v>393</v>
      </c>
      <c r="N15" s="33">
        <v>230</v>
      </c>
      <c r="O15" s="33">
        <v>163</v>
      </c>
      <c r="P15" s="33">
        <f t="shared" si="2"/>
        <v>173</v>
      </c>
      <c r="Q15" s="33">
        <f t="shared" si="2"/>
        <v>48</v>
      </c>
      <c r="R15" s="33">
        <f t="shared" si="2"/>
        <v>125</v>
      </c>
      <c r="S15" s="36">
        <f>T15+U15</f>
        <v>5621</v>
      </c>
      <c r="T15" s="33">
        <v>3018</v>
      </c>
      <c r="U15" s="33">
        <v>2603</v>
      </c>
      <c r="V15" s="33">
        <v>4130</v>
      </c>
      <c r="W15" s="33">
        <v>1389</v>
      </c>
      <c r="X15" s="33">
        <v>102</v>
      </c>
      <c r="Y15" s="36">
        <f>Z15+AA15</f>
        <v>5448</v>
      </c>
      <c r="Z15" s="33">
        <v>2970</v>
      </c>
      <c r="AA15" s="33">
        <v>2478</v>
      </c>
      <c r="AB15" s="33">
        <v>3933</v>
      </c>
      <c r="AC15" s="33">
        <v>1471</v>
      </c>
      <c r="AD15" s="33">
        <v>44</v>
      </c>
      <c r="AE15" s="35" t="s">
        <v>16</v>
      </c>
    </row>
    <row r="16" spans="2:31" s="24" customFormat="1" ht="13.5">
      <c r="B16" s="32" t="s">
        <v>4</v>
      </c>
      <c r="C16" s="33">
        <v>1309</v>
      </c>
      <c r="D16" s="33">
        <f aca="true" t="shared" si="3" ref="D16:F23">G16+P16</f>
        <v>1681</v>
      </c>
      <c r="E16" s="33">
        <f t="shared" si="3"/>
        <v>870</v>
      </c>
      <c r="F16" s="33">
        <f t="shared" si="3"/>
        <v>811</v>
      </c>
      <c r="G16" s="33">
        <f aca="true" t="shared" si="4" ref="G16:I23">J16-M16</f>
        <v>145</v>
      </c>
      <c r="H16" s="33">
        <f t="shared" si="1"/>
        <v>98</v>
      </c>
      <c r="I16" s="36">
        <f t="shared" si="1"/>
        <v>47</v>
      </c>
      <c r="J16" s="36">
        <f aca="true" t="shared" si="5" ref="J16:J23">K16+L16</f>
        <v>522</v>
      </c>
      <c r="K16" s="33">
        <v>308</v>
      </c>
      <c r="L16" s="33">
        <v>214</v>
      </c>
      <c r="M16" s="36">
        <f>N16+O16</f>
        <v>377</v>
      </c>
      <c r="N16" s="33">
        <v>210</v>
      </c>
      <c r="O16" s="33">
        <v>167</v>
      </c>
      <c r="P16" s="33">
        <f t="shared" si="2"/>
        <v>1536</v>
      </c>
      <c r="Q16" s="33">
        <f t="shared" si="2"/>
        <v>772</v>
      </c>
      <c r="R16" s="33">
        <f t="shared" si="2"/>
        <v>764</v>
      </c>
      <c r="S16" s="36">
        <f>T16+U16</f>
        <v>4665</v>
      </c>
      <c r="T16" s="33">
        <v>2527</v>
      </c>
      <c r="U16" s="33">
        <v>2138</v>
      </c>
      <c r="V16" s="33">
        <v>3404</v>
      </c>
      <c r="W16" s="33">
        <v>1155</v>
      </c>
      <c r="X16" s="33">
        <v>106</v>
      </c>
      <c r="Y16" s="36">
        <f>Z16+AA16</f>
        <v>3129</v>
      </c>
      <c r="Z16" s="33">
        <v>1755</v>
      </c>
      <c r="AA16" s="33">
        <v>1374</v>
      </c>
      <c r="AB16" s="33">
        <v>2214</v>
      </c>
      <c r="AC16" s="33">
        <v>869</v>
      </c>
      <c r="AD16" s="33">
        <v>46</v>
      </c>
      <c r="AE16" s="35" t="s">
        <v>4</v>
      </c>
    </row>
    <row r="17" spans="2:31" s="24" customFormat="1" ht="13.5">
      <c r="B17" s="32" t="s">
        <v>5</v>
      </c>
      <c r="C17" s="33">
        <v>451</v>
      </c>
      <c r="D17" s="33">
        <f t="shared" si="3"/>
        <v>351</v>
      </c>
      <c r="E17" s="33">
        <f t="shared" si="3"/>
        <v>192</v>
      </c>
      <c r="F17" s="33">
        <f t="shared" si="3"/>
        <v>159</v>
      </c>
      <c r="G17" s="33">
        <f t="shared" si="4"/>
        <v>127</v>
      </c>
      <c r="H17" s="33">
        <f t="shared" si="4"/>
        <v>49</v>
      </c>
      <c r="I17" s="36">
        <f t="shared" si="4"/>
        <v>78</v>
      </c>
      <c r="J17" s="36">
        <f t="shared" si="5"/>
        <v>501</v>
      </c>
      <c r="K17" s="33">
        <v>255</v>
      </c>
      <c r="L17" s="33">
        <v>246</v>
      </c>
      <c r="M17" s="36">
        <f aca="true" t="shared" si="6" ref="M17:M24">N17+O17</f>
        <v>374</v>
      </c>
      <c r="N17" s="33">
        <v>206</v>
      </c>
      <c r="O17" s="33">
        <v>168</v>
      </c>
      <c r="P17" s="33">
        <f aca="true" t="shared" si="7" ref="P17:R23">S17-Y17</f>
        <v>224</v>
      </c>
      <c r="Q17" s="33">
        <f t="shared" si="2"/>
        <v>143</v>
      </c>
      <c r="R17" s="33">
        <f t="shared" si="2"/>
        <v>81</v>
      </c>
      <c r="S17" s="36">
        <f>T17+U17</f>
        <v>2347</v>
      </c>
      <c r="T17" s="33">
        <v>1283</v>
      </c>
      <c r="U17" s="33">
        <v>1064</v>
      </c>
      <c r="V17" s="33">
        <v>1489</v>
      </c>
      <c r="W17" s="33">
        <v>781</v>
      </c>
      <c r="X17" s="33">
        <v>77</v>
      </c>
      <c r="Y17" s="36">
        <f>Z17+AA17</f>
        <v>2123</v>
      </c>
      <c r="Z17" s="33">
        <v>1140</v>
      </c>
      <c r="AA17" s="33">
        <v>983</v>
      </c>
      <c r="AB17" s="33">
        <v>1421</v>
      </c>
      <c r="AC17" s="33">
        <v>669</v>
      </c>
      <c r="AD17" s="33">
        <v>33</v>
      </c>
      <c r="AE17" s="35" t="s">
        <v>5</v>
      </c>
    </row>
    <row r="18" spans="2:31" s="39" customFormat="1" ht="13.5" customHeight="1">
      <c r="B18" s="37" t="s">
        <v>6</v>
      </c>
      <c r="C18" s="33">
        <v>259</v>
      </c>
      <c r="D18" s="33">
        <f t="shared" si="3"/>
        <v>216</v>
      </c>
      <c r="E18" s="33">
        <f t="shared" si="3"/>
        <v>96</v>
      </c>
      <c r="F18" s="38">
        <f t="shared" si="3"/>
        <v>120</v>
      </c>
      <c r="G18" s="33">
        <f t="shared" si="4"/>
        <v>190</v>
      </c>
      <c r="H18" s="33">
        <f t="shared" si="4"/>
        <v>78</v>
      </c>
      <c r="I18" s="36">
        <f t="shared" si="4"/>
        <v>112</v>
      </c>
      <c r="J18" s="36">
        <f t="shared" si="5"/>
        <v>501</v>
      </c>
      <c r="K18" s="33">
        <v>259</v>
      </c>
      <c r="L18" s="33">
        <v>242</v>
      </c>
      <c r="M18" s="36">
        <f t="shared" si="6"/>
        <v>311</v>
      </c>
      <c r="N18" s="33">
        <v>181</v>
      </c>
      <c r="O18" s="33">
        <v>130</v>
      </c>
      <c r="P18" s="33">
        <f t="shared" si="7"/>
        <v>26</v>
      </c>
      <c r="Q18" s="33">
        <f t="shared" si="7"/>
        <v>18</v>
      </c>
      <c r="R18" s="33">
        <f t="shared" si="7"/>
        <v>8</v>
      </c>
      <c r="S18" s="36">
        <f aca="true" t="shared" si="8" ref="S18:S23">T18+U18</f>
        <v>2180</v>
      </c>
      <c r="T18" s="33">
        <v>1198</v>
      </c>
      <c r="U18" s="33">
        <v>982</v>
      </c>
      <c r="V18" s="33">
        <v>1428</v>
      </c>
      <c r="W18" s="33">
        <v>684</v>
      </c>
      <c r="X18" s="33">
        <v>68</v>
      </c>
      <c r="Y18" s="36">
        <f aca="true" t="shared" si="9" ref="Y18:Y24">Z18+AA18</f>
        <v>2154</v>
      </c>
      <c r="Z18" s="33">
        <v>1180</v>
      </c>
      <c r="AA18" s="33">
        <v>974</v>
      </c>
      <c r="AB18" s="33">
        <v>1461</v>
      </c>
      <c r="AC18" s="33">
        <v>663</v>
      </c>
      <c r="AD18" s="33">
        <v>30</v>
      </c>
      <c r="AE18" s="35" t="s">
        <v>6</v>
      </c>
    </row>
    <row r="19" spans="2:31" s="24" customFormat="1" ht="13.5">
      <c r="B19" s="32" t="s">
        <v>7</v>
      </c>
      <c r="C19" s="33">
        <v>131</v>
      </c>
      <c r="D19" s="33">
        <f t="shared" si="3"/>
        <v>183</v>
      </c>
      <c r="E19" s="33">
        <f t="shared" si="3"/>
        <v>55</v>
      </c>
      <c r="F19" s="33">
        <f t="shared" si="3"/>
        <v>128</v>
      </c>
      <c r="G19" s="33">
        <f t="shared" si="4"/>
        <v>167</v>
      </c>
      <c r="H19" s="33">
        <f t="shared" si="4"/>
        <v>63</v>
      </c>
      <c r="I19" s="36">
        <f t="shared" si="4"/>
        <v>104</v>
      </c>
      <c r="J19" s="36">
        <f t="shared" si="5"/>
        <v>521</v>
      </c>
      <c r="K19" s="33">
        <v>263</v>
      </c>
      <c r="L19" s="33">
        <v>258</v>
      </c>
      <c r="M19" s="36">
        <f t="shared" si="6"/>
        <v>354</v>
      </c>
      <c r="N19" s="33">
        <v>200</v>
      </c>
      <c r="O19" s="33">
        <v>154</v>
      </c>
      <c r="P19" s="33">
        <f t="shared" si="7"/>
        <v>16</v>
      </c>
      <c r="Q19" s="33">
        <f t="shared" si="7"/>
        <v>-8</v>
      </c>
      <c r="R19" s="33">
        <f t="shared" si="7"/>
        <v>24</v>
      </c>
      <c r="S19" s="36">
        <f t="shared" si="8"/>
        <v>2302</v>
      </c>
      <c r="T19" s="33">
        <v>1211</v>
      </c>
      <c r="U19" s="33">
        <v>1091</v>
      </c>
      <c r="V19" s="33">
        <v>1452</v>
      </c>
      <c r="W19" s="33">
        <v>787</v>
      </c>
      <c r="X19" s="33">
        <v>63</v>
      </c>
      <c r="Y19" s="36">
        <f t="shared" si="9"/>
        <v>2286</v>
      </c>
      <c r="Z19" s="33">
        <v>1219</v>
      </c>
      <c r="AA19" s="33">
        <v>1067</v>
      </c>
      <c r="AB19" s="33">
        <v>1553</v>
      </c>
      <c r="AC19" s="33">
        <v>698</v>
      </c>
      <c r="AD19" s="33">
        <v>35</v>
      </c>
      <c r="AE19" s="35" t="s">
        <v>7</v>
      </c>
    </row>
    <row r="20" spans="2:31" s="24" customFormat="1" ht="13.5">
      <c r="B20" s="32" t="s">
        <v>8</v>
      </c>
      <c r="C20" s="33">
        <v>192</v>
      </c>
      <c r="D20" s="33">
        <f t="shared" si="3"/>
        <v>264</v>
      </c>
      <c r="E20" s="33">
        <f t="shared" si="3"/>
        <v>93</v>
      </c>
      <c r="F20" s="33">
        <f t="shared" si="3"/>
        <v>171</v>
      </c>
      <c r="G20" s="33">
        <f t="shared" si="4"/>
        <v>199</v>
      </c>
      <c r="H20" s="33">
        <f t="shared" si="4"/>
        <v>37</v>
      </c>
      <c r="I20" s="36">
        <f t="shared" si="4"/>
        <v>162</v>
      </c>
      <c r="J20" s="36">
        <f t="shared" si="5"/>
        <v>534</v>
      </c>
      <c r="K20" s="33">
        <v>234</v>
      </c>
      <c r="L20" s="33">
        <v>300</v>
      </c>
      <c r="M20" s="36">
        <f t="shared" si="6"/>
        <v>335</v>
      </c>
      <c r="N20" s="33">
        <v>197</v>
      </c>
      <c r="O20" s="33">
        <v>138</v>
      </c>
      <c r="P20" s="33">
        <f t="shared" si="7"/>
        <v>65</v>
      </c>
      <c r="Q20" s="33">
        <f t="shared" si="7"/>
        <v>56</v>
      </c>
      <c r="R20" s="33">
        <f t="shared" si="7"/>
        <v>9</v>
      </c>
      <c r="S20" s="36">
        <f t="shared" si="8"/>
        <v>2288</v>
      </c>
      <c r="T20" s="33">
        <v>1262</v>
      </c>
      <c r="U20" s="33">
        <v>1026</v>
      </c>
      <c r="V20" s="33">
        <v>1563</v>
      </c>
      <c r="W20" s="33">
        <v>650</v>
      </c>
      <c r="X20" s="33">
        <v>75</v>
      </c>
      <c r="Y20" s="36">
        <f t="shared" si="9"/>
        <v>2223</v>
      </c>
      <c r="Z20" s="33">
        <v>1206</v>
      </c>
      <c r="AA20" s="33">
        <v>1017</v>
      </c>
      <c r="AB20" s="33">
        <v>1485</v>
      </c>
      <c r="AC20" s="33">
        <v>697</v>
      </c>
      <c r="AD20" s="33">
        <v>41</v>
      </c>
      <c r="AE20" s="35" t="s">
        <v>8</v>
      </c>
    </row>
    <row r="21" spans="2:31" s="24" customFormat="1" ht="13.5">
      <c r="B21" s="32" t="s">
        <v>9</v>
      </c>
      <c r="C21" s="33">
        <v>275</v>
      </c>
      <c r="D21" s="33">
        <f t="shared" si="3"/>
        <v>291</v>
      </c>
      <c r="E21" s="33">
        <f t="shared" si="3"/>
        <v>123</v>
      </c>
      <c r="F21" s="33">
        <f t="shared" si="3"/>
        <v>168</v>
      </c>
      <c r="G21" s="33">
        <f t="shared" si="4"/>
        <v>189</v>
      </c>
      <c r="H21" s="33">
        <f t="shared" si="4"/>
        <v>85</v>
      </c>
      <c r="I21" s="36">
        <f t="shared" si="4"/>
        <v>104</v>
      </c>
      <c r="J21" s="36">
        <f t="shared" si="5"/>
        <v>564</v>
      </c>
      <c r="K21" s="33">
        <v>294</v>
      </c>
      <c r="L21" s="33">
        <v>270</v>
      </c>
      <c r="M21" s="36">
        <f t="shared" si="6"/>
        <v>375</v>
      </c>
      <c r="N21" s="33">
        <v>209</v>
      </c>
      <c r="O21" s="33">
        <v>166</v>
      </c>
      <c r="P21" s="33">
        <f t="shared" si="7"/>
        <v>102</v>
      </c>
      <c r="Q21" s="33">
        <f t="shared" si="7"/>
        <v>38</v>
      </c>
      <c r="R21" s="33">
        <f t="shared" si="7"/>
        <v>64</v>
      </c>
      <c r="S21" s="36">
        <f t="shared" si="8"/>
        <v>2492</v>
      </c>
      <c r="T21" s="33">
        <v>1345</v>
      </c>
      <c r="U21" s="33">
        <v>1147</v>
      </c>
      <c r="V21" s="33">
        <v>1549</v>
      </c>
      <c r="W21" s="33">
        <v>856</v>
      </c>
      <c r="X21" s="33">
        <v>87</v>
      </c>
      <c r="Y21" s="36">
        <f t="shared" si="9"/>
        <v>2390</v>
      </c>
      <c r="Z21" s="33">
        <v>1307</v>
      </c>
      <c r="AA21" s="33">
        <v>1083</v>
      </c>
      <c r="AB21" s="33">
        <v>1604</v>
      </c>
      <c r="AC21" s="33">
        <v>731</v>
      </c>
      <c r="AD21" s="33">
        <v>55</v>
      </c>
      <c r="AE21" s="35" t="s">
        <v>9</v>
      </c>
    </row>
    <row r="22" spans="2:31" s="24" customFormat="1" ht="13.5">
      <c r="B22" s="32" t="s">
        <v>10</v>
      </c>
      <c r="C22" s="33">
        <v>323</v>
      </c>
      <c r="D22" s="33">
        <f t="shared" si="3"/>
        <v>482</v>
      </c>
      <c r="E22" s="33">
        <f t="shared" si="3"/>
        <v>236</v>
      </c>
      <c r="F22" s="33">
        <f t="shared" si="3"/>
        <v>246</v>
      </c>
      <c r="G22" s="33">
        <f t="shared" si="4"/>
        <v>222</v>
      </c>
      <c r="H22" s="33">
        <f t="shared" si="4"/>
        <v>93</v>
      </c>
      <c r="I22" s="36">
        <f t="shared" si="4"/>
        <v>129</v>
      </c>
      <c r="J22" s="36">
        <f t="shared" si="5"/>
        <v>571</v>
      </c>
      <c r="K22" s="33">
        <v>319</v>
      </c>
      <c r="L22" s="33">
        <v>252</v>
      </c>
      <c r="M22" s="36">
        <f t="shared" si="6"/>
        <v>349</v>
      </c>
      <c r="N22" s="33">
        <v>226</v>
      </c>
      <c r="O22" s="33">
        <v>123</v>
      </c>
      <c r="P22" s="33">
        <f t="shared" si="7"/>
        <v>260</v>
      </c>
      <c r="Q22" s="33">
        <f t="shared" si="7"/>
        <v>143</v>
      </c>
      <c r="R22" s="33">
        <f t="shared" si="7"/>
        <v>117</v>
      </c>
      <c r="S22" s="36">
        <f t="shared" si="8"/>
        <v>2460</v>
      </c>
      <c r="T22" s="33">
        <v>1361</v>
      </c>
      <c r="U22" s="33">
        <v>1099</v>
      </c>
      <c r="V22" s="33">
        <v>1529</v>
      </c>
      <c r="W22" s="33">
        <v>850</v>
      </c>
      <c r="X22" s="33">
        <v>81</v>
      </c>
      <c r="Y22" s="36">
        <f t="shared" si="9"/>
        <v>2200</v>
      </c>
      <c r="Z22" s="33">
        <v>1218</v>
      </c>
      <c r="AA22" s="33">
        <v>982</v>
      </c>
      <c r="AB22" s="33">
        <v>1414</v>
      </c>
      <c r="AC22" s="33">
        <v>735</v>
      </c>
      <c r="AD22" s="33">
        <v>51</v>
      </c>
      <c r="AE22" s="35" t="s">
        <v>10</v>
      </c>
    </row>
    <row r="23" spans="2:31" s="24" customFormat="1" ht="13.5">
      <c r="B23" s="32" t="s">
        <v>11</v>
      </c>
      <c r="C23" s="33">
        <v>232</v>
      </c>
      <c r="D23" s="33">
        <f t="shared" si="3"/>
        <v>363</v>
      </c>
      <c r="E23" s="33">
        <f t="shared" si="3"/>
        <v>193</v>
      </c>
      <c r="F23" s="33">
        <f t="shared" si="3"/>
        <v>170</v>
      </c>
      <c r="G23" s="33">
        <f t="shared" si="4"/>
        <v>130</v>
      </c>
      <c r="H23" s="33">
        <f t="shared" si="4"/>
        <v>74</v>
      </c>
      <c r="I23" s="36">
        <f t="shared" si="4"/>
        <v>56</v>
      </c>
      <c r="J23" s="36">
        <f t="shared" si="5"/>
        <v>491</v>
      </c>
      <c r="K23" s="33">
        <v>258</v>
      </c>
      <c r="L23" s="33">
        <v>233</v>
      </c>
      <c r="M23" s="36">
        <f t="shared" si="6"/>
        <v>361</v>
      </c>
      <c r="N23" s="33">
        <v>184</v>
      </c>
      <c r="O23" s="33">
        <v>177</v>
      </c>
      <c r="P23" s="33">
        <f t="shared" si="7"/>
        <v>233</v>
      </c>
      <c r="Q23" s="33">
        <f t="shared" si="7"/>
        <v>119</v>
      </c>
      <c r="R23" s="33">
        <f t="shared" si="7"/>
        <v>114</v>
      </c>
      <c r="S23" s="36">
        <f t="shared" si="8"/>
        <v>2044</v>
      </c>
      <c r="T23" s="33">
        <v>1063</v>
      </c>
      <c r="U23" s="33">
        <v>981</v>
      </c>
      <c r="V23" s="33">
        <v>1230</v>
      </c>
      <c r="W23" s="33">
        <v>743</v>
      </c>
      <c r="X23" s="33">
        <v>71</v>
      </c>
      <c r="Y23" s="36">
        <f t="shared" si="9"/>
        <v>1811</v>
      </c>
      <c r="Z23" s="33">
        <v>944</v>
      </c>
      <c r="AA23" s="33">
        <v>867</v>
      </c>
      <c r="AB23" s="33">
        <v>1153</v>
      </c>
      <c r="AC23" s="33">
        <v>618</v>
      </c>
      <c r="AD23" s="33">
        <v>40</v>
      </c>
      <c r="AE23" s="35" t="s">
        <v>11</v>
      </c>
    </row>
    <row r="24" spans="2:31" s="3" customFormat="1" ht="15" customHeight="1" thickBot="1">
      <c r="B24" s="26" t="s">
        <v>12</v>
      </c>
      <c r="C24" s="40">
        <v>62</v>
      </c>
      <c r="D24" s="41">
        <f>G24+P24</f>
        <v>23</v>
      </c>
      <c r="E24" s="41">
        <f>H24+Q24</f>
        <v>4</v>
      </c>
      <c r="F24" s="41">
        <f>I24+R24</f>
        <v>19</v>
      </c>
      <c r="G24" s="41">
        <f>J24-M24</f>
        <v>104</v>
      </c>
      <c r="H24" s="41">
        <f>K24-N24</f>
        <v>44</v>
      </c>
      <c r="I24" s="41">
        <f>L24-O24</f>
        <v>60</v>
      </c>
      <c r="J24" s="41">
        <f>K24+L24</f>
        <v>510</v>
      </c>
      <c r="K24" s="27">
        <v>272</v>
      </c>
      <c r="L24" s="27">
        <v>238</v>
      </c>
      <c r="M24" s="41">
        <f t="shared" si="6"/>
        <v>406</v>
      </c>
      <c r="N24" s="27">
        <v>228</v>
      </c>
      <c r="O24" s="30">
        <v>178</v>
      </c>
      <c r="P24" s="41">
        <f>S24-Y24</f>
        <v>-81</v>
      </c>
      <c r="Q24" s="41">
        <f>T24-Z24</f>
        <v>-40</v>
      </c>
      <c r="R24" s="41">
        <f>U24-AA24</f>
        <v>-41</v>
      </c>
      <c r="S24" s="41">
        <f>T24+U24</f>
        <v>2092</v>
      </c>
      <c r="T24" s="27">
        <v>1098</v>
      </c>
      <c r="U24" s="27">
        <v>994</v>
      </c>
      <c r="V24" s="27">
        <v>1311</v>
      </c>
      <c r="W24" s="27">
        <v>670</v>
      </c>
      <c r="X24" s="27">
        <v>111</v>
      </c>
      <c r="Y24" s="41">
        <f t="shared" si="9"/>
        <v>2173</v>
      </c>
      <c r="Z24" s="27">
        <v>1138</v>
      </c>
      <c r="AA24" s="27">
        <v>1035</v>
      </c>
      <c r="AB24" s="27">
        <v>1487</v>
      </c>
      <c r="AC24" s="27">
        <v>619</v>
      </c>
      <c r="AD24" s="27">
        <v>67</v>
      </c>
      <c r="AE24" s="28" t="s">
        <v>29</v>
      </c>
    </row>
    <row r="25" ht="13.5">
      <c r="B25" s="17" t="s">
        <v>26</v>
      </c>
    </row>
    <row r="26" spans="2:16" ht="13.5">
      <c r="B26" s="18" t="s">
        <v>31</v>
      </c>
      <c r="P26" s="15"/>
    </row>
    <row r="27" spans="2:31" ht="13.5">
      <c r="B27" s="42" t="s">
        <v>37</v>
      </c>
      <c r="P27" s="16"/>
      <c r="AE27" s="20"/>
    </row>
    <row r="28" ht="13.5">
      <c r="C28" s="29"/>
    </row>
    <row r="29" spans="2:4" ht="13.5">
      <c r="B29" s="24"/>
      <c r="C29" s="31"/>
      <c r="D29" s="24"/>
    </row>
    <row r="31" spans="3:4" ht="13.5">
      <c r="C31" s="31"/>
      <c r="D31" s="24"/>
    </row>
    <row r="35" ht="13.5">
      <c r="AE35" s="19"/>
    </row>
    <row r="36" ht="13.5">
      <c r="P36" s="21"/>
    </row>
    <row r="37" spans="16:31" ht="13.5">
      <c r="P37" s="23"/>
      <c r="AE37" s="22"/>
    </row>
    <row r="57" ht="13.5">
      <c r="AE57" s="22"/>
    </row>
  </sheetData>
  <mergeCells count="25">
    <mergeCell ref="AB6:AB7"/>
    <mergeCell ref="AC6:AC7"/>
    <mergeCell ref="AD6:AD7"/>
    <mergeCell ref="R6:R7"/>
    <mergeCell ref="V6:V7"/>
    <mergeCell ref="W6:W7"/>
    <mergeCell ref="X6:X7"/>
    <mergeCell ref="N6:N7"/>
    <mergeCell ref="O6:O7"/>
    <mergeCell ref="P6:P7"/>
    <mergeCell ref="Q6:Q7"/>
    <mergeCell ref="J6:J7"/>
    <mergeCell ref="K6:K7"/>
    <mergeCell ref="L6:L7"/>
    <mergeCell ref="M6:M7"/>
    <mergeCell ref="AE4:AE7"/>
    <mergeCell ref="H6:H7"/>
    <mergeCell ref="D4:F5"/>
    <mergeCell ref="B4:B7"/>
    <mergeCell ref="C4:C7"/>
    <mergeCell ref="D6:D7"/>
    <mergeCell ref="E6:E7"/>
    <mergeCell ref="F6:F7"/>
    <mergeCell ref="G6:G7"/>
    <mergeCell ref="I6:I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67" r:id="rId1"/>
  <rowBreaks count="1" manualBreakCount="1">
    <brk id="29" min="1" max="30" man="1"/>
  </rowBreaks>
  <ignoredErrors>
    <ignoredError sqref="C12:E12 D13:D24 E13:E24 F12:I24 J12:R24 S12:AD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2007-12-19T00:33:16Z</cp:lastPrinted>
  <dcterms:created xsi:type="dcterms:W3CDTF">1997-01-08T22:48:59Z</dcterms:created>
  <dcterms:modified xsi:type="dcterms:W3CDTF">2009-04-10T09:28:15Z</dcterms:modified>
  <cp:category/>
  <cp:version/>
  <cp:contentType/>
  <cp:contentStatus/>
</cp:coreProperties>
</file>