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6140" windowHeight="12540" activeTab="0"/>
  </bookViews>
  <sheets>
    <sheet name="1005" sheetId="1" r:id="rId1"/>
  </sheets>
  <definedNames>
    <definedName name="_xlnm.Print_Area" localSheetId="0">'1005'!$B$1:$M$50</definedName>
  </definedNames>
  <calcPr fullCalcOnLoad="1"/>
</workbook>
</file>

<file path=xl/sharedStrings.xml><?xml version="1.0" encoding="utf-8"?>
<sst xmlns="http://schemas.openxmlformats.org/spreadsheetml/2006/main" count="76" uniqueCount="37">
  <si>
    <t>総数</t>
  </si>
  <si>
    <t>ＪＲ東日本計</t>
  </si>
  <si>
    <t>横浜線</t>
  </si>
  <si>
    <t>古淵</t>
  </si>
  <si>
    <t>定期</t>
  </si>
  <si>
    <t>普通</t>
  </si>
  <si>
    <t>淵野辺</t>
  </si>
  <si>
    <t>矢部</t>
  </si>
  <si>
    <t>相模原</t>
  </si>
  <si>
    <t>橋本</t>
  </si>
  <si>
    <t>相模線</t>
  </si>
  <si>
    <t>相武台下</t>
  </si>
  <si>
    <t>下溝</t>
  </si>
  <si>
    <t>原当麻</t>
  </si>
  <si>
    <t>番田</t>
  </si>
  <si>
    <t>上溝</t>
  </si>
  <si>
    <t>南橋本</t>
  </si>
  <si>
    <t>　</t>
  </si>
  <si>
    <t>私鉄計</t>
  </si>
  <si>
    <t>小田急電鉄小田急線</t>
  </si>
  <si>
    <t>相模大野</t>
  </si>
  <si>
    <t>小田急相模原</t>
  </si>
  <si>
    <t>東林間</t>
  </si>
  <si>
    <t>京王電鉄相模原線</t>
  </si>
  <si>
    <t xml:space="preserve"> 本表で掲載した数値は、駅別乗車人員数である。</t>
  </si>
  <si>
    <t>5 鉄道旅客運輸状況</t>
  </si>
  <si>
    <t>中央本線</t>
  </si>
  <si>
    <t>相模湖駅</t>
  </si>
  <si>
    <t>藤野駅</t>
  </si>
  <si>
    <t>種　　　別</t>
  </si>
  <si>
    <t>(千人)</t>
  </si>
  <si>
    <t>＊</t>
  </si>
  <si>
    <r>
      <t>1日平均</t>
    </r>
    <r>
      <rPr>
        <sz val="10"/>
        <rFont val="ＭＳ 明朝"/>
        <family val="1"/>
      </rPr>
      <t>(人)</t>
    </r>
  </si>
  <si>
    <t>（注）*ＪＲ橋本駅は、横浜線、相模線の合計。</t>
  </si>
  <si>
    <r>
      <t>（注）</t>
    </r>
    <r>
      <rPr>
        <sz val="10"/>
        <rFont val="ＭＳ 明朝"/>
        <family val="1"/>
      </rPr>
      <t>端数処理の関係で、合計が合わない箇所があります。</t>
    </r>
  </si>
  <si>
    <t>資料　都市建設局まちづくり計画部都市交通計画課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</si>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</sst>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&quot;千&quot;&quot;人&quot;_ ;_ * \-#,##0_ ;_ * &quot;-&quot;_ ;_ @_ "/>
    <numFmt numFmtId="178" formatCode="\ #,##0&quot;人&quot;_ ;_ * \-#,##0_ ;_ * &quot;-&quot;_ ;_ @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/>
      <protection/>
    </xf>
    <xf numFmtId="0" fontId="3" fillId="0" borderId="3" xfId="0" applyFont="1" applyFill="1" applyBorder="1" applyAlignment="1" applyProtection="1">
      <alignment vertical="top"/>
      <protection/>
    </xf>
    <xf numFmtId="0" fontId="3" fillId="0" borderId="4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5" xfId="0" applyFont="1" applyFill="1" applyBorder="1" applyAlignment="1" applyProtection="1">
      <alignment vertical="top"/>
      <protection/>
    </xf>
    <xf numFmtId="0" fontId="3" fillId="0" borderId="6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3" fillId="0" borderId="1" xfId="0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/>
      <protection locked="0"/>
    </xf>
    <xf numFmtId="179" fontId="4" fillId="0" borderId="5" xfId="0" applyNumberFormat="1" applyFont="1" applyFill="1" applyBorder="1" applyAlignment="1" applyProtection="1">
      <alignment vertical="top"/>
      <protection locked="0"/>
    </xf>
    <xf numFmtId="179" fontId="3" fillId="0" borderId="5" xfId="0" applyNumberFormat="1" applyFont="1" applyFill="1" applyBorder="1" applyAlignment="1" applyProtection="1">
      <alignment vertical="top"/>
      <protection locked="0"/>
    </xf>
    <xf numFmtId="179" fontId="3" fillId="0" borderId="3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 applyProtection="1">
      <alignment vertical="top"/>
      <protection locked="0"/>
    </xf>
    <xf numFmtId="179" fontId="5" fillId="0" borderId="0" xfId="0" applyNumberFormat="1" applyFont="1" applyFill="1" applyAlignment="1" applyProtection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top"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3" xfId="0" applyFont="1" applyFill="1" applyBorder="1" applyAlignment="1">
      <alignment horizontal="distributed" vertical="top"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3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distributed"/>
      <protection/>
    </xf>
    <xf numFmtId="179" fontId="2" fillId="0" borderId="0" xfId="0" applyNumberFormat="1" applyFont="1" applyFill="1" applyAlignment="1" applyProtection="1">
      <alignment/>
      <protection/>
    </xf>
    <xf numFmtId="179" fontId="2" fillId="0" borderId="13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distributed"/>
      <protection/>
    </xf>
    <xf numFmtId="0" fontId="3" fillId="0" borderId="5" xfId="0" applyFont="1" applyFill="1" applyBorder="1" applyAlignment="1" applyProtection="1">
      <alignment horizontal="center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0.5" style="4" customWidth="1"/>
    <col min="3" max="3" width="3.125" style="4" customWidth="1"/>
    <col min="4" max="4" width="13.50390625" style="4" customWidth="1"/>
    <col min="5" max="5" width="0.5" style="4" customWidth="1"/>
    <col min="6" max="6" width="5.00390625" style="4" customWidth="1"/>
    <col min="7" max="7" width="0.2421875" style="5" customWidth="1"/>
    <col min="8" max="13" width="11.125" style="4" customWidth="1"/>
    <col min="14" max="14" width="9.00390625" style="4" customWidth="1"/>
    <col min="15" max="15" width="9.625" style="4" bestFit="1" customWidth="1"/>
    <col min="16" max="16384" width="9.00390625" style="4" customWidth="1"/>
  </cols>
  <sheetData>
    <row r="1" ht="13.5" customHeight="1"/>
    <row r="2" ht="13.5" customHeight="1">
      <c r="C2" s="1" t="s">
        <v>25</v>
      </c>
    </row>
    <row r="3" ht="13.5" customHeight="1" thickBot="1">
      <c r="B3" s="22" t="s">
        <v>24</v>
      </c>
    </row>
    <row r="4" spans="3:13" s="7" customFormat="1" ht="18" customHeight="1">
      <c r="C4" s="66" t="s">
        <v>29</v>
      </c>
      <c r="D4" s="67"/>
      <c r="E4" s="67"/>
      <c r="F4" s="67"/>
      <c r="G4" s="32"/>
      <c r="H4" s="23" t="s">
        <v>36</v>
      </c>
      <c r="I4" s="23">
        <v>16</v>
      </c>
      <c r="J4" s="23">
        <v>17</v>
      </c>
      <c r="K4" s="23">
        <v>18</v>
      </c>
      <c r="L4" s="23">
        <v>19</v>
      </c>
      <c r="M4" s="6"/>
    </row>
    <row r="5" spans="3:13" s="7" customFormat="1" ht="18" customHeight="1">
      <c r="C5" s="68"/>
      <c r="D5" s="68"/>
      <c r="E5" s="68"/>
      <c r="F5" s="68"/>
      <c r="G5" s="33"/>
      <c r="H5" s="21" t="s">
        <v>30</v>
      </c>
      <c r="I5" s="21" t="s">
        <v>30</v>
      </c>
      <c r="J5" s="21" t="s">
        <v>30</v>
      </c>
      <c r="K5" s="21" t="s">
        <v>30</v>
      </c>
      <c r="L5" s="21" t="s">
        <v>30</v>
      </c>
      <c r="M5" s="18" t="s">
        <v>32</v>
      </c>
    </row>
    <row r="6" spans="2:13" s="24" customFormat="1" ht="21.75" customHeight="1">
      <c r="B6" s="38"/>
      <c r="C6" s="64" t="s">
        <v>0</v>
      </c>
      <c r="D6" s="65"/>
      <c r="E6" s="65"/>
      <c r="F6" s="65"/>
      <c r="G6" s="53"/>
      <c r="H6" s="54">
        <f>H7+H38</f>
        <v>111176</v>
      </c>
      <c r="I6" s="54">
        <f>I7+I38</f>
        <v>111665</v>
      </c>
      <c r="J6" s="54">
        <f>J7+J38</f>
        <v>113289</v>
      </c>
      <c r="K6" s="54">
        <f>K7+K38</f>
        <v>115206</v>
      </c>
      <c r="L6" s="54">
        <f>L7+L38</f>
        <v>115575</v>
      </c>
      <c r="M6" s="54">
        <f>SUM(M7+M38)</f>
        <v>325127</v>
      </c>
    </row>
    <row r="7" spans="2:13" s="24" customFormat="1" ht="21.75" customHeight="1">
      <c r="B7" s="39"/>
      <c r="C7" s="64" t="s">
        <v>1</v>
      </c>
      <c r="D7" s="65"/>
      <c r="E7" s="65"/>
      <c r="F7" s="65"/>
      <c r="G7" s="53"/>
      <c r="H7" s="54">
        <f>H8+H19+H33</f>
        <v>62078</v>
      </c>
      <c r="I7" s="54">
        <f>I8+I19+I33</f>
        <v>62540</v>
      </c>
      <c r="J7" s="54">
        <f>J8+J19+J33</f>
        <v>63532</v>
      </c>
      <c r="K7" s="54">
        <f>K8+K19+K33</f>
        <v>64883</v>
      </c>
      <c r="L7" s="54">
        <f>L8+L19+L33</f>
        <v>65252</v>
      </c>
      <c r="M7" s="54">
        <f>SUM(M8+M19+M33)</f>
        <v>182662</v>
      </c>
    </row>
    <row r="8" spans="2:15" s="9" customFormat="1" ht="21" customHeight="1">
      <c r="B8" s="40"/>
      <c r="C8" s="59" t="s">
        <v>2</v>
      </c>
      <c r="D8" s="60"/>
      <c r="E8" s="60"/>
      <c r="F8" s="60"/>
      <c r="G8" s="55"/>
      <c r="H8" s="56">
        <f>SUM(H9:H18)</f>
        <v>53260</v>
      </c>
      <c r="I8" s="56">
        <f>SUM(I9:I18)</f>
        <v>53546</v>
      </c>
      <c r="J8" s="56">
        <f>SUM(J9:J18)</f>
        <v>54376</v>
      </c>
      <c r="K8" s="56">
        <v>55506</v>
      </c>
      <c r="L8" s="56">
        <v>55506</v>
      </c>
      <c r="M8" s="56">
        <f>SUM(M9:M18)</f>
        <v>156039</v>
      </c>
      <c r="O8" s="31"/>
    </row>
    <row r="9" spans="3:16" ht="18.75" customHeight="1">
      <c r="C9" s="2"/>
      <c r="D9" s="61" t="s">
        <v>3</v>
      </c>
      <c r="E9" s="8"/>
      <c r="F9" s="2" t="s">
        <v>4</v>
      </c>
      <c r="G9" s="3"/>
      <c r="H9" s="25">
        <v>4556</v>
      </c>
      <c r="I9" s="25">
        <v>4606</v>
      </c>
      <c r="J9" s="25">
        <v>4623</v>
      </c>
      <c r="K9" s="25">
        <v>4680</v>
      </c>
      <c r="L9" s="25">
        <v>4872</v>
      </c>
      <c r="M9" s="26">
        <v>13311</v>
      </c>
      <c r="P9" s="19"/>
    </row>
    <row r="10" spans="3:13" ht="14.25" customHeight="1">
      <c r="C10" s="2"/>
      <c r="D10" s="61"/>
      <c r="E10" s="8"/>
      <c r="F10" s="2" t="s">
        <v>5</v>
      </c>
      <c r="G10" s="3"/>
      <c r="H10" s="25">
        <v>2669</v>
      </c>
      <c r="I10" s="25">
        <v>2652</v>
      </c>
      <c r="J10" s="25">
        <v>2726</v>
      </c>
      <c r="K10" s="25">
        <v>2771</v>
      </c>
      <c r="L10" s="25">
        <v>2806</v>
      </c>
      <c r="M10" s="26">
        <v>7667</v>
      </c>
    </row>
    <row r="11" spans="3:13" ht="14.25" customHeight="1">
      <c r="C11" s="2"/>
      <c r="D11" s="61" t="s">
        <v>6</v>
      </c>
      <c r="E11" s="8"/>
      <c r="F11" s="2" t="s">
        <v>4</v>
      </c>
      <c r="G11" s="3"/>
      <c r="H11" s="25">
        <v>9470</v>
      </c>
      <c r="I11" s="25">
        <v>9333</v>
      </c>
      <c r="J11" s="25">
        <v>9320</v>
      </c>
      <c r="K11" s="25">
        <v>9391</v>
      </c>
      <c r="L11" s="25">
        <v>9587</v>
      </c>
      <c r="M11" s="26">
        <v>26193</v>
      </c>
    </row>
    <row r="12" spans="3:13" ht="14.25" customHeight="1">
      <c r="C12" s="2"/>
      <c r="D12" s="61"/>
      <c r="E12" s="8"/>
      <c r="F12" s="2" t="s">
        <v>5</v>
      </c>
      <c r="G12" s="3"/>
      <c r="H12" s="25">
        <v>3773</v>
      </c>
      <c r="I12" s="25">
        <v>3761</v>
      </c>
      <c r="J12" s="25">
        <v>3859</v>
      </c>
      <c r="K12" s="25">
        <v>4021</v>
      </c>
      <c r="L12" s="25">
        <v>4175</v>
      </c>
      <c r="M12" s="26">
        <v>11407</v>
      </c>
    </row>
    <row r="13" spans="3:13" ht="14.25" customHeight="1">
      <c r="C13" s="2"/>
      <c r="D13" s="61" t="s">
        <v>7</v>
      </c>
      <c r="E13" s="8"/>
      <c r="F13" s="2" t="s">
        <v>4</v>
      </c>
      <c r="G13" s="3"/>
      <c r="H13" s="25">
        <v>2726</v>
      </c>
      <c r="I13" s="25">
        <v>2741</v>
      </c>
      <c r="J13" s="25">
        <v>2771</v>
      </c>
      <c r="K13" s="25">
        <v>2759</v>
      </c>
      <c r="L13" s="25">
        <v>2842</v>
      </c>
      <c r="M13" s="26">
        <v>7765</v>
      </c>
    </row>
    <row r="14" spans="3:13" ht="14.25" customHeight="1">
      <c r="C14" s="2"/>
      <c r="D14" s="61"/>
      <c r="E14" s="8"/>
      <c r="F14" s="2" t="s">
        <v>5</v>
      </c>
      <c r="G14" s="3"/>
      <c r="H14" s="25">
        <v>1157</v>
      </c>
      <c r="I14" s="25">
        <v>1176</v>
      </c>
      <c r="J14" s="25">
        <v>1224</v>
      </c>
      <c r="K14" s="25">
        <v>1247</v>
      </c>
      <c r="L14" s="25">
        <v>1295</v>
      </c>
      <c r="M14" s="26">
        <v>3537</v>
      </c>
    </row>
    <row r="15" spans="3:13" ht="14.25" customHeight="1">
      <c r="C15" s="2"/>
      <c r="D15" s="61" t="s">
        <v>8</v>
      </c>
      <c r="E15" s="8"/>
      <c r="F15" s="2" t="s">
        <v>4</v>
      </c>
      <c r="G15" s="3"/>
      <c r="H15" s="25">
        <v>6095</v>
      </c>
      <c r="I15" s="25">
        <v>6107</v>
      </c>
      <c r="J15" s="25">
        <v>6146</v>
      </c>
      <c r="K15" s="25">
        <v>6313</v>
      </c>
      <c r="L15" s="25">
        <v>6437</v>
      </c>
      <c r="M15" s="26">
        <v>17588</v>
      </c>
    </row>
    <row r="16" spans="3:13" ht="14.25" customHeight="1">
      <c r="C16" s="2"/>
      <c r="D16" s="61"/>
      <c r="E16" s="8"/>
      <c r="F16" s="2" t="s">
        <v>5</v>
      </c>
      <c r="G16" s="3"/>
      <c r="H16" s="25">
        <v>3687</v>
      </c>
      <c r="I16" s="25">
        <v>3626</v>
      </c>
      <c r="J16" s="25">
        <v>3687</v>
      </c>
      <c r="K16" s="25">
        <v>3781</v>
      </c>
      <c r="L16" s="25">
        <v>3840</v>
      </c>
      <c r="M16" s="26">
        <v>10491</v>
      </c>
    </row>
    <row r="17" spans="3:13" ht="14.25" customHeight="1">
      <c r="C17" s="69" t="s">
        <v>31</v>
      </c>
      <c r="D17" s="61" t="s">
        <v>9</v>
      </c>
      <c r="E17" s="8"/>
      <c r="F17" s="2" t="s">
        <v>4</v>
      </c>
      <c r="G17" s="3"/>
      <c r="H17" s="25">
        <v>12216</v>
      </c>
      <c r="I17" s="25">
        <v>12444</v>
      </c>
      <c r="J17" s="25">
        <v>12713</v>
      </c>
      <c r="K17" s="25">
        <v>12996</v>
      </c>
      <c r="L17" s="25">
        <v>13427</v>
      </c>
      <c r="M17" s="26">
        <v>36686</v>
      </c>
    </row>
    <row r="18" spans="2:13" s="12" customFormat="1" ht="21.75" customHeight="1">
      <c r="B18" s="13"/>
      <c r="C18" s="70"/>
      <c r="D18" s="63"/>
      <c r="E18" s="34"/>
      <c r="F18" s="13" t="s">
        <v>5</v>
      </c>
      <c r="G18" s="14"/>
      <c r="H18" s="27">
        <v>6911</v>
      </c>
      <c r="I18" s="27">
        <v>7100</v>
      </c>
      <c r="J18" s="30">
        <v>7307</v>
      </c>
      <c r="K18" s="27">
        <v>7547</v>
      </c>
      <c r="L18" s="27">
        <v>7830</v>
      </c>
      <c r="M18" s="28">
        <v>21394</v>
      </c>
    </row>
    <row r="19" spans="2:13" s="9" customFormat="1" ht="21" customHeight="1">
      <c r="B19" s="40"/>
      <c r="C19" s="59" t="s">
        <v>10</v>
      </c>
      <c r="D19" s="60"/>
      <c r="E19" s="60"/>
      <c r="F19" s="60"/>
      <c r="G19" s="55"/>
      <c r="H19" s="56">
        <f aca="true" t="shared" si="0" ref="H19:M19">SUM(H20:H31)</f>
        <v>6506</v>
      </c>
      <c r="I19" s="56">
        <f t="shared" si="0"/>
        <v>6664</v>
      </c>
      <c r="J19" s="57">
        <f t="shared" si="0"/>
        <v>6827</v>
      </c>
      <c r="K19" s="58">
        <f>SUM(K20:K31)</f>
        <v>7049</v>
      </c>
      <c r="L19" s="58">
        <f t="shared" si="0"/>
        <v>7384</v>
      </c>
      <c r="M19" s="56">
        <f t="shared" si="0"/>
        <v>20166</v>
      </c>
    </row>
    <row r="20" spans="3:13" ht="18.75" customHeight="1">
      <c r="C20" s="2"/>
      <c r="D20" s="61" t="s">
        <v>11</v>
      </c>
      <c r="E20" s="8"/>
      <c r="F20" s="2" t="s">
        <v>4</v>
      </c>
      <c r="G20" s="3"/>
      <c r="H20" s="26">
        <v>224</v>
      </c>
      <c r="I20" s="26">
        <v>224</v>
      </c>
      <c r="J20" s="26">
        <v>252</v>
      </c>
      <c r="K20" s="26">
        <v>271</v>
      </c>
      <c r="L20" s="26">
        <v>297</v>
      </c>
      <c r="M20" s="26">
        <v>812</v>
      </c>
    </row>
    <row r="21" spans="3:13" ht="14.25" customHeight="1">
      <c r="C21" s="2"/>
      <c r="D21" s="61"/>
      <c r="E21" s="8"/>
      <c r="F21" s="2" t="s">
        <v>5</v>
      </c>
      <c r="G21" s="3"/>
      <c r="H21" s="26">
        <v>116</v>
      </c>
      <c r="I21" s="26">
        <v>120</v>
      </c>
      <c r="J21" s="26">
        <v>125</v>
      </c>
      <c r="K21" s="26">
        <v>138</v>
      </c>
      <c r="L21" s="26">
        <v>146</v>
      </c>
      <c r="M21" s="26">
        <v>398</v>
      </c>
    </row>
    <row r="22" spans="3:13" ht="14.25" customHeight="1">
      <c r="C22" s="2"/>
      <c r="D22" s="61" t="s">
        <v>12</v>
      </c>
      <c r="E22" s="8"/>
      <c r="F22" s="2" t="s">
        <v>4</v>
      </c>
      <c r="G22" s="3"/>
      <c r="H22" s="26">
        <v>217</v>
      </c>
      <c r="I22" s="26">
        <v>219</v>
      </c>
      <c r="J22" s="26">
        <v>223</v>
      </c>
      <c r="K22" s="26">
        <v>234</v>
      </c>
      <c r="L22" s="26">
        <v>251</v>
      </c>
      <c r="M22" s="26">
        <v>686</v>
      </c>
    </row>
    <row r="23" spans="3:13" ht="14.25" customHeight="1">
      <c r="C23" s="2"/>
      <c r="D23" s="61"/>
      <c r="E23" s="8"/>
      <c r="F23" s="2" t="s">
        <v>5</v>
      </c>
      <c r="G23" s="3"/>
      <c r="H23" s="26">
        <v>93</v>
      </c>
      <c r="I23" s="26">
        <v>97</v>
      </c>
      <c r="J23" s="26">
        <v>102</v>
      </c>
      <c r="K23" s="26">
        <v>107</v>
      </c>
      <c r="L23" s="26">
        <v>114</v>
      </c>
      <c r="M23" s="26">
        <v>311</v>
      </c>
    </row>
    <row r="24" spans="3:13" ht="14.25" customHeight="1">
      <c r="C24" s="2"/>
      <c r="D24" s="61" t="s">
        <v>13</v>
      </c>
      <c r="E24" s="8"/>
      <c r="F24" s="2" t="s">
        <v>4</v>
      </c>
      <c r="G24" s="3"/>
      <c r="H24" s="26">
        <v>893</v>
      </c>
      <c r="I24" s="26">
        <v>928</v>
      </c>
      <c r="J24" s="26">
        <v>971</v>
      </c>
      <c r="K24" s="26">
        <v>1017</v>
      </c>
      <c r="L24" s="26">
        <v>1056</v>
      </c>
      <c r="M24" s="26">
        <v>2884</v>
      </c>
    </row>
    <row r="25" spans="3:13" ht="14.25" customHeight="1">
      <c r="C25" s="2"/>
      <c r="D25" s="61"/>
      <c r="E25" s="8"/>
      <c r="F25" s="2" t="s">
        <v>5</v>
      </c>
      <c r="G25" s="3"/>
      <c r="H25" s="26">
        <v>367</v>
      </c>
      <c r="I25" s="26">
        <v>382</v>
      </c>
      <c r="J25" s="26">
        <v>404</v>
      </c>
      <c r="K25" s="26">
        <v>427</v>
      </c>
      <c r="L25" s="26">
        <v>457</v>
      </c>
      <c r="M25" s="26">
        <v>1248</v>
      </c>
    </row>
    <row r="26" spans="3:13" ht="14.25" customHeight="1">
      <c r="C26" s="2"/>
      <c r="D26" s="61" t="s">
        <v>14</v>
      </c>
      <c r="E26" s="8"/>
      <c r="F26" s="2" t="s">
        <v>4</v>
      </c>
      <c r="G26" s="3"/>
      <c r="H26" s="26">
        <v>740</v>
      </c>
      <c r="I26" s="26">
        <v>740</v>
      </c>
      <c r="J26" s="26">
        <v>734</v>
      </c>
      <c r="K26" s="26">
        <v>726</v>
      </c>
      <c r="L26" s="26">
        <v>763</v>
      </c>
      <c r="M26" s="26">
        <v>2084</v>
      </c>
    </row>
    <row r="27" spans="3:13" ht="14.25" customHeight="1">
      <c r="C27" s="2"/>
      <c r="D27" s="61"/>
      <c r="E27" s="8"/>
      <c r="F27" s="2" t="s">
        <v>5</v>
      </c>
      <c r="G27" s="3"/>
      <c r="H27" s="26">
        <v>263</v>
      </c>
      <c r="I27" s="26">
        <v>271</v>
      </c>
      <c r="J27" s="26">
        <v>275</v>
      </c>
      <c r="K27" s="26">
        <v>288</v>
      </c>
      <c r="L27" s="26">
        <v>295</v>
      </c>
      <c r="M27" s="26">
        <v>806</v>
      </c>
    </row>
    <row r="28" spans="3:13" ht="14.25" customHeight="1">
      <c r="C28" s="2"/>
      <c r="D28" s="61" t="s">
        <v>15</v>
      </c>
      <c r="E28" s="8"/>
      <c r="F28" s="2" t="s">
        <v>4</v>
      </c>
      <c r="G28" s="3"/>
      <c r="H28" s="26">
        <v>1129</v>
      </c>
      <c r="I28" s="26">
        <v>1152</v>
      </c>
      <c r="J28" s="26">
        <v>1173</v>
      </c>
      <c r="K28" s="26">
        <v>1214</v>
      </c>
      <c r="L28" s="26">
        <v>1278</v>
      </c>
      <c r="M28" s="26">
        <v>3490</v>
      </c>
    </row>
    <row r="29" spans="3:13" ht="14.25" customHeight="1">
      <c r="C29" s="2"/>
      <c r="D29" s="61"/>
      <c r="E29" s="8"/>
      <c r="F29" s="2" t="s">
        <v>5</v>
      </c>
      <c r="G29" s="3"/>
      <c r="H29" s="26">
        <v>664</v>
      </c>
      <c r="I29" s="26">
        <v>680</v>
      </c>
      <c r="J29" s="26">
        <v>699</v>
      </c>
      <c r="K29" s="26">
        <v>737</v>
      </c>
      <c r="L29" s="26">
        <v>768</v>
      </c>
      <c r="M29" s="26">
        <v>2097</v>
      </c>
    </row>
    <row r="30" spans="3:13" ht="14.25" customHeight="1">
      <c r="C30" s="2"/>
      <c r="D30" s="61" t="s">
        <v>16</v>
      </c>
      <c r="E30" s="8"/>
      <c r="F30" s="2" t="s">
        <v>4</v>
      </c>
      <c r="G30" s="3"/>
      <c r="H30" s="26">
        <v>1362</v>
      </c>
      <c r="I30" s="26">
        <v>1379</v>
      </c>
      <c r="J30" s="26">
        <v>1384</v>
      </c>
      <c r="K30" s="26">
        <v>1366</v>
      </c>
      <c r="L30" s="26">
        <v>1394</v>
      </c>
      <c r="M30" s="26">
        <v>3808</v>
      </c>
    </row>
    <row r="31" spans="3:13" ht="14.25" customHeight="1">
      <c r="C31" s="2"/>
      <c r="D31" s="61"/>
      <c r="E31" s="8"/>
      <c r="F31" s="2" t="s">
        <v>5</v>
      </c>
      <c r="G31" s="3"/>
      <c r="H31" s="26">
        <v>438</v>
      </c>
      <c r="I31" s="26">
        <v>472</v>
      </c>
      <c r="J31" s="26">
        <v>485</v>
      </c>
      <c r="K31" s="26">
        <v>524</v>
      </c>
      <c r="L31" s="26">
        <v>565</v>
      </c>
      <c r="M31" s="26">
        <v>1542</v>
      </c>
    </row>
    <row r="32" spans="3:13" s="12" customFormat="1" ht="21.75" customHeight="1">
      <c r="C32" s="15" t="s">
        <v>31</v>
      </c>
      <c r="D32" s="16" t="s">
        <v>9</v>
      </c>
      <c r="E32" s="16"/>
      <c r="F32" s="15" t="s">
        <v>17</v>
      </c>
      <c r="G32" s="17"/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</row>
    <row r="33" spans="3:13" s="41" customFormat="1" ht="21.75" customHeight="1">
      <c r="C33" s="59" t="s">
        <v>26</v>
      </c>
      <c r="D33" s="60"/>
      <c r="E33" s="60"/>
      <c r="F33" s="60"/>
      <c r="G33" s="55"/>
      <c r="H33" s="57">
        <f aca="true" t="shared" si="1" ref="H33:M33">SUM(H34:H37)</f>
        <v>2312</v>
      </c>
      <c r="I33" s="57">
        <f t="shared" si="1"/>
        <v>2330</v>
      </c>
      <c r="J33" s="57">
        <f>SUM(J34:J37)</f>
        <v>2329</v>
      </c>
      <c r="K33" s="57">
        <f>SUM(K34:K37)</f>
        <v>2328</v>
      </c>
      <c r="L33" s="57">
        <f t="shared" si="1"/>
        <v>2362</v>
      </c>
      <c r="M33" s="57">
        <f t="shared" si="1"/>
        <v>6457</v>
      </c>
    </row>
    <row r="34" spans="3:13" s="12" customFormat="1" ht="21.75" customHeight="1">
      <c r="C34" s="35"/>
      <c r="D34" s="61" t="s">
        <v>27</v>
      </c>
      <c r="E34" s="8"/>
      <c r="F34" s="2" t="s">
        <v>4</v>
      </c>
      <c r="G34" s="3"/>
      <c r="H34" s="26">
        <v>848</v>
      </c>
      <c r="I34" s="26">
        <v>873</v>
      </c>
      <c r="J34" s="26">
        <v>853</v>
      </c>
      <c r="K34" s="26">
        <v>868</v>
      </c>
      <c r="L34" s="26">
        <v>894</v>
      </c>
      <c r="M34" s="26">
        <v>2444</v>
      </c>
    </row>
    <row r="35" spans="3:13" s="12" customFormat="1" ht="21.75" customHeight="1">
      <c r="C35" s="35"/>
      <c r="D35" s="61"/>
      <c r="E35" s="8"/>
      <c r="F35" s="2" t="s">
        <v>5</v>
      </c>
      <c r="G35" s="3"/>
      <c r="H35" s="26">
        <v>385</v>
      </c>
      <c r="I35" s="26">
        <v>386</v>
      </c>
      <c r="J35" s="26">
        <v>379</v>
      </c>
      <c r="K35" s="26">
        <v>375</v>
      </c>
      <c r="L35" s="26">
        <v>374</v>
      </c>
      <c r="M35" s="26">
        <v>1023</v>
      </c>
    </row>
    <row r="36" spans="3:13" s="12" customFormat="1" ht="21.75" customHeight="1">
      <c r="C36" s="2"/>
      <c r="D36" s="61" t="s">
        <v>28</v>
      </c>
      <c r="E36" s="8"/>
      <c r="F36" s="2" t="s">
        <v>4</v>
      </c>
      <c r="G36" s="3"/>
      <c r="H36" s="26">
        <v>781</v>
      </c>
      <c r="I36" s="26">
        <v>777</v>
      </c>
      <c r="J36" s="26">
        <v>793</v>
      </c>
      <c r="K36" s="26">
        <v>778</v>
      </c>
      <c r="L36" s="26">
        <v>783</v>
      </c>
      <c r="M36" s="26">
        <v>2140</v>
      </c>
    </row>
    <row r="37" spans="3:13" s="12" customFormat="1" ht="21.75" customHeight="1">
      <c r="C37" s="2"/>
      <c r="D37" s="61"/>
      <c r="E37" s="8"/>
      <c r="F37" s="2" t="s">
        <v>5</v>
      </c>
      <c r="G37" s="3"/>
      <c r="H37" s="26">
        <v>298</v>
      </c>
      <c r="I37" s="26">
        <v>294</v>
      </c>
      <c r="J37" s="26">
        <v>304</v>
      </c>
      <c r="K37" s="26">
        <v>307</v>
      </c>
      <c r="L37" s="26">
        <v>311</v>
      </c>
      <c r="M37" s="26">
        <v>850</v>
      </c>
    </row>
    <row r="38" spans="2:13" s="24" customFormat="1" ht="21.75" customHeight="1">
      <c r="B38" s="42"/>
      <c r="C38" s="64" t="s">
        <v>18</v>
      </c>
      <c r="D38" s="65"/>
      <c r="E38" s="65"/>
      <c r="F38" s="65"/>
      <c r="G38" s="53"/>
      <c r="H38" s="54">
        <f>H39+H46</f>
        <v>49098</v>
      </c>
      <c r="I38" s="54">
        <f>I39+I46</f>
        <v>49125</v>
      </c>
      <c r="J38" s="54">
        <f>J39+J46</f>
        <v>49757</v>
      </c>
      <c r="K38" s="54">
        <v>50323</v>
      </c>
      <c r="L38" s="54">
        <v>50323</v>
      </c>
      <c r="M38" s="54">
        <f>SUM(M39+M46)</f>
        <v>142465</v>
      </c>
    </row>
    <row r="39" spans="3:13" s="9" customFormat="1" ht="18.75" customHeight="1">
      <c r="C39" s="59" t="s">
        <v>19</v>
      </c>
      <c r="D39" s="60"/>
      <c r="E39" s="60"/>
      <c r="F39" s="60"/>
      <c r="G39" s="55"/>
      <c r="H39" s="56">
        <f aca="true" t="shared" si="2" ref="H39:M39">SUM(H40:H45)</f>
        <v>34662</v>
      </c>
      <c r="I39" s="56">
        <f t="shared" si="2"/>
        <v>34359</v>
      </c>
      <c r="J39" s="56">
        <f t="shared" si="2"/>
        <v>34595</v>
      </c>
      <c r="K39" s="56">
        <f>SUM(K40:K45)</f>
        <v>34933</v>
      </c>
      <c r="L39" s="56">
        <f t="shared" si="2"/>
        <v>36133</v>
      </c>
      <c r="M39" s="56">
        <f t="shared" si="2"/>
        <v>98731</v>
      </c>
    </row>
    <row r="40" spans="3:13" ht="21.75" customHeight="1">
      <c r="C40" s="2"/>
      <c r="D40" s="61" t="s">
        <v>20</v>
      </c>
      <c r="E40" s="8"/>
      <c r="F40" s="2" t="s">
        <v>4</v>
      </c>
      <c r="G40" s="3"/>
      <c r="H40" s="26">
        <v>11719</v>
      </c>
      <c r="I40" s="26">
        <v>11845</v>
      </c>
      <c r="J40" s="26">
        <v>11897</v>
      </c>
      <c r="K40" s="26">
        <v>12071</v>
      </c>
      <c r="L40" s="26">
        <v>12431</v>
      </c>
      <c r="M40" s="26">
        <v>33964</v>
      </c>
    </row>
    <row r="41" spans="3:13" ht="14.25" customHeight="1">
      <c r="C41" s="2"/>
      <c r="D41" s="61"/>
      <c r="E41" s="8"/>
      <c r="F41" s="2" t="s">
        <v>5</v>
      </c>
      <c r="G41" s="3"/>
      <c r="H41" s="26">
        <v>8604</v>
      </c>
      <c r="I41" s="26">
        <v>8449</v>
      </c>
      <c r="J41" s="26">
        <v>8749</v>
      </c>
      <c r="K41" s="26">
        <v>8933</v>
      </c>
      <c r="L41" s="26">
        <v>9616</v>
      </c>
      <c r="M41" s="26">
        <v>26276</v>
      </c>
    </row>
    <row r="42" spans="3:13" ht="14.25" customHeight="1">
      <c r="C42" s="2"/>
      <c r="D42" s="61" t="s">
        <v>21</v>
      </c>
      <c r="E42" s="8"/>
      <c r="F42" s="2" t="s">
        <v>4</v>
      </c>
      <c r="G42" s="3"/>
      <c r="H42" s="26">
        <v>6706</v>
      </c>
      <c r="I42" s="26">
        <v>6672</v>
      </c>
      <c r="J42" s="26">
        <v>6540</v>
      </c>
      <c r="K42" s="26">
        <v>6487</v>
      </c>
      <c r="L42" s="26">
        <v>6458</v>
      </c>
      <c r="M42" s="26">
        <v>17645</v>
      </c>
    </row>
    <row r="43" spans="3:13" ht="14.25" customHeight="1">
      <c r="C43" s="2"/>
      <c r="D43" s="61"/>
      <c r="E43" s="8"/>
      <c r="F43" s="2" t="s">
        <v>5</v>
      </c>
      <c r="G43" s="3"/>
      <c r="H43" s="26">
        <v>3685</v>
      </c>
      <c r="I43" s="26">
        <v>3548</v>
      </c>
      <c r="J43" s="26">
        <v>3528</v>
      </c>
      <c r="K43" s="26">
        <v>3520</v>
      </c>
      <c r="L43" s="26">
        <v>3641</v>
      </c>
      <c r="M43" s="26">
        <v>9950</v>
      </c>
    </row>
    <row r="44" spans="3:13" ht="14.25" customHeight="1">
      <c r="C44" s="2"/>
      <c r="D44" s="61" t="s">
        <v>22</v>
      </c>
      <c r="E44" s="8"/>
      <c r="F44" s="2" t="s">
        <v>4</v>
      </c>
      <c r="G44" s="3"/>
      <c r="H44" s="26">
        <v>2304</v>
      </c>
      <c r="I44" s="26">
        <v>2289</v>
      </c>
      <c r="J44" s="26">
        <v>2275</v>
      </c>
      <c r="K44" s="26">
        <v>2284</v>
      </c>
      <c r="L44" s="26">
        <v>2295</v>
      </c>
      <c r="M44" s="26">
        <v>6272</v>
      </c>
    </row>
    <row r="45" spans="2:13" s="12" customFormat="1" ht="21.75" customHeight="1">
      <c r="B45" s="13"/>
      <c r="C45" s="13"/>
      <c r="D45" s="63"/>
      <c r="E45" s="34"/>
      <c r="F45" s="13" t="s">
        <v>5</v>
      </c>
      <c r="G45" s="14"/>
      <c r="H45" s="28">
        <v>1644</v>
      </c>
      <c r="I45" s="28">
        <v>1556</v>
      </c>
      <c r="J45" s="28">
        <v>1606</v>
      </c>
      <c r="K45" s="28">
        <v>1638</v>
      </c>
      <c r="L45" s="28">
        <v>1692</v>
      </c>
      <c r="M45" s="28">
        <v>4624</v>
      </c>
    </row>
    <row r="46" spans="3:13" s="9" customFormat="1" ht="18.75" customHeight="1">
      <c r="C46" s="59" t="s">
        <v>23</v>
      </c>
      <c r="D46" s="60"/>
      <c r="E46" s="60"/>
      <c r="F46" s="60"/>
      <c r="G46" s="55"/>
      <c r="H46" s="56">
        <f aca="true" t="shared" si="3" ref="H46:M46">SUM(H47:H48)</f>
        <v>14436</v>
      </c>
      <c r="I46" s="56">
        <f t="shared" si="3"/>
        <v>14766</v>
      </c>
      <c r="J46" s="56">
        <f t="shared" si="3"/>
        <v>15162</v>
      </c>
      <c r="K46" s="56">
        <f>SUM(K47:K48)</f>
        <v>15390</v>
      </c>
      <c r="L46" s="56">
        <f t="shared" si="3"/>
        <v>15838</v>
      </c>
      <c r="M46" s="56">
        <f t="shared" si="3"/>
        <v>43734</v>
      </c>
    </row>
    <row r="47" spans="3:13" ht="21.75" customHeight="1">
      <c r="C47" s="2"/>
      <c r="D47" s="61" t="s">
        <v>9</v>
      </c>
      <c r="E47" s="8"/>
      <c r="F47" s="2" t="s">
        <v>4</v>
      </c>
      <c r="G47" s="3"/>
      <c r="H47" s="26">
        <v>9074</v>
      </c>
      <c r="I47" s="26">
        <v>9321</v>
      </c>
      <c r="J47" s="26">
        <v>9618</v>
      </c>
      <c r="K47" s="26">
        <v>9744</v>
      </c>
      <c r="L47" s="26">
        <v>10058</v>
      </c>
      <c r="M47" s="26">
        <v>27941</v>
      </c>
    </row>
    <row r="48" spans="2:13" s="12" customFormat="1" ht="21.75" customHeight="1" thickBot="1">
      <c r="B48" s="10"/>
      <c r="C48" s="10"/>
      <c r="D48" s="62"/>
      <c r="E48" s="36"/>
      <c r="F48" s="10" t="s">
        <v>5</v>
      </c>
      <c r="G48" s="11"/>
      <c r="H48" s="29">
        <v>5362</v>
      </c>
      <c r="I48" s="29">
        <v>5445</v>
      </c>
      <c r="J48" s="29">
        <v>5544</v>
      </c>
      <c r="K48" s="29">
        <v>5646</v>
      </c>
      <c r="L48" s="29">
        <v>5780</v>
      </c>
      <c r="M48" s="29">
        <v>15793</v>
      </c>
    </row>
    <row r="49" spans="3:7" s="44" customFormat="1" ht="13.5" customHeight="1">
      <c r="C49" s="45" t="s">
        <v>33</v>
      </c>
      <c r="E49" s="43"/>
      <c r="F49" s="43"/>
      <c r="G49" s="43"/>
    </row>
    <row r="50" spans="3:9" s="44" customFormat="1" ht="13.5" customHeight="1">
      <c r="C50" s="46" t="s">
        <v>34</v>
      </c>
      <c r="E50" s="47"/>
      <c r="F50" s="47"/>
      <c r="G50" s="47"/>
      <c r="H50" s="48"/>
      <c r="I50" s="49"/>
    </row>
    <row r="51" spans="2:13" ht="13.5" customHeight="1">
      <c r="B51" s="37" t="s">
        <v>35</v>
      </c>
      <c r="C51" s="51"/>
      <c r="D51" s="51"/>
      <c r="E51" s="51"/>
      <c r="F51" s="51"/>
      <c r="G51" s="52"/>
      <c r="H51" s="51"/>
      <c r="I51" s="51"/>
      <c r="J51" s="51"/>
      <c r="M51" s="20"/>
    </row>
    <row r="52" ht="13.5" customHeight="1">
      <c r="M52" s="20"/>
    </row>
    <row r="53" ht="13.5" customHeight="1">
      <c r="M53" s="20"/>
    </row>
    <row r="54" ht="13.5" customHeight="1">
      <c r="M54" s="20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27">
    <mergeCell ref="D22:D23"/>
    <mergeCell ref="D24:D25"/>
    <mergeCell ref="D26:D27"/>
    <mergeCell ref="D42:D43"/>
    <mergeCell ref="D28:D29"/>
    <mergeCell ref="C17:C18"/>
    <mergeCell ref="D17:D18"/>
    <mergeCell ref="D20:D21"/>
    <mergeCell ref="D9:D10"/>
    <mergeCell ref="D11:D12"/>
    <mergeCell ref="D13:D14"/>
    <mergeCell ref="D15:D16"/>
    <mergeCell ref="C19:F19"/>
    <mergeCell ref="C4:F5"/>
    <mergeCell ref="C6:F6"/>
    <mergeCell ref="C7:F7"/>
    <mergeCell ref="C8:F8"/>
    <mergeCell ref="C46:F46"/>
    <mergeCell ref="D47:D48"/>
    <mergeCell ref="D30:D31"/>
    <mergeCell ref="D40:D41"/>
    <mergeCell ref="C33:F33"/>
    <mergeCell ref="D36:D37"/>
    <mergeCell ref="D34:D35"/>
    <mergeCell ref="D44:D45"/>
    <mergeCell ref="C38:F38"/>
    <mergeCell ref="C39:F3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1" r:id="rId1"/>
  <rowBreaks count="1" manualBreakCount="1">
    <brk id="52" min="1" max="12" man="1"/>
  </rowBreaks>
  <ignoredErrors>
    <ignoredError sqref="K33:L33 H19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2007-10-26T02:09:19Z</cp:lastPrinted>
  <dcterms:created xsi:type="dcterms:W3CDTF">1997-01-08T22:48:59Z</dcterms:created>
  <dcterms:modified xsi:type="dcterms:W3CDTF">2009-04-10T10:00:48Z</dcterms:modified>
  <cp:category/>
  <cp:version/>
  <cp:contentType/>
  <cp:contentStatus/>
</cp:coreProperties>
</file>