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11301" sheetId="1" r:id="rId1"/>
  </sheets>
  <definedNames>
    <definedName name="_xlnm.Print_Area" localSheetId="0">'111301'!$B$2:$V$44</definedName>
  </definedNames>
  <calcPr fullCalcOnLoad="1"/>
</workbook>
</file>

<file path=xl/sharedStrings.xml><?xml version="1.0" encoding="utf-8"?>
<sst xmlns="http://schemas.openxmlformats.org/spreadsheetml/2006/main" count="40" uniqueCount="35">
  <si>
    <t>郷土資料</t>
  </si>
  <si>
    <t>各年度末現在　単位（冊）</t>
  </si>
  <si>
    <t>図書館別</t>
  </si>
  <si>
    <t>参考資料</t>
  </si>
  <si>
    <t>社会科学</t>
  </si>
  <si>
    <t>自然科学</t>
  </si>
  <si>
    <t>児童書</t>
  </si>
  <si>
    <t>外国語</t>
  </si>
  <si>
    <t>総    数</t>
  </si>
  <si>
    <t>年 度 別</t>
  </si>
  <si>
    <t>13 図書館</t>
  </si>
  <si>
    <t>(1)蔵書数</t>
  </si>
  <si>
    <t>橋本図書館</t>
  </si>
  <si>
    <t>公民館図書室</t>
  </si>
  <si>
    <t>総  数</t>
  </si>
  <si>
    <t>相武台分館</t>
  </si>
  <si>
    <r>
      <t>相模大野図</t>
    </r>
    <r>
      <rPr>
        <sz val="11"/>
        <rFont val="ＭＳ 明朝"/>
        <family val="1"/>
      </rPr>
      <t>書</t>
    </r>
    <r>
      <rPr>
        <sz val="11"/>
        <rFont val="ＭＳ 明朝"/>
        <family val="1"/>
      </rPr>
      <t>館　</t>
    </r>
  </si>
  <si>
    <t>館別</t>
  </si>
  <si>
    <t>相模大野</t>
  </si>
  <si>
    <t>公民館</t>
  </si>
  <si>
    <t>総 記</t>
  </si>
  <si>
    <t>哲 学</t>
  </si>
  <si>
    <t>歴 史</t>
  </si>
  <si>
    <t>技 術</t>
  </si>
  <si>
    <t>産 業</t>
  </si>
  <si>
    <t>芸 術</t>
  </si>
  <si>
    <t>言 語</t>
  </si>
  <si>
    <t>文 学</t>
  </si>
  <si>
    <t>市立図書館</t>
  </si>
  <si>
    <t>総　数</t>
  </si>
  <si>
    <t>市　立</t>
  </si>
  <si>
    <t>橋　本</t>
  </si>
  <si>
    <t>分　館</t>
  </si>
  <si>
    <t>資料　教育局生涯学習部図書館</t>
  </si>
  <si>
    <t>平成15年度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</si>
</sst>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;&quot;-  &quot;"/>
    <numFmt numFmtId="178" formatCode="#,##0_);[Red]\(#,##0\)"/>
    <numFmt numFmtId="179" formatCode="#,##0&quot;※&quot;_ "/>
    <numFmt numFmtId="180" formatCode="_ * #,##0_ ;_ * \-#,##0_ ;_ * &quot;-&quot;"/>
    <numFmt numFmtId="181" formatCode="_ * #,##0;_ * \-#,##0;_ * &quot;-&quot;"/>
    <numFmt numFmtId="182" formatCode="0_ "/>
    <numFmt numFmtId="183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5" xfId="0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181" fontId="3" fillId="0" borderId="5" xfId="0" applyNumberFormat="1" applyFont="1" applyFill="1" applyBorder="1" applyAlignment="1">
      <alignment/>
    </xf>
    <xf numFmtId="181" fontId="2" fillId="0" borderId="5" xfId="0" applyNumberFormat="1" applyFont="1" applyFill="1" applyBorder="1" applyAlignment="1">
      <alignment/>
    </xf>
    <xf numFmtId="181" fontId="4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ill="1" applyBorder="1" applyAlignment="1">
      <alignment horizontal="center" vertical="top"/>
    </xf>
    <xf numFmtId="181" fontId="4" fillId="0" borderId="8" xfId="0" applyNumberFormat="1" applyFont="1" applyFill="1" applyBorder="1" applyAlignment="1" applyProtection="1">
      <alignment vertical="top"/>
      <protection locked="0"/>
    </xf>
    <xf numFmtId="181" fontId="3" fillId="0" borderId="9" xfId="0" applyNumberFormat="1" applyFont="1" applyFill="1" applyBorder="1" applyAlignment="1" applyProtection="1">
      <alignment/>
      <protection locked="0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center" vertical="top"/>
    </xf>
    <xf numFmtId="181" fontId="3" fillId="0" borderId="10" xfId="0" applyNumberFormat="1" applyFont="1" applyFill="1" applyBorder="1" applyAlignment="1">
      <alignment vertical="top"/>
    </xf>
    <xf numFmtId="181" fontId="3" fillId="0" borderId="0" xfId="0" applyNumberFormat="1" applyFont="1" applyFill="1" applyBorder="1" applyAlignment="1" applyProtection="1">
      <alignment vertical="top"/>
      <protection locked="0"/>
    </xf>
    <xf numFmtId="181" fontId="4" fillId="0" borderId="5" xfId="0" applyNumberFormat="1" applyFont="1" applyFill="1" applyBorder="1" applyAlignment="1" applyProtection="1">
      <alignment vertical="center"/>
      <protection locked="0"/>
    </xf>
    <xf numFmtId="181" fontId="4" fillId="0" borderId="5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181" fontId="3" fillId="0" borderId="0" xfId="0" applyNumberFormat="1" applyFont="1" applyFill="1" applyBorder="1" applyAlignment="1">
      <alignment vertical="top"/>
    </xf>
    <xf numFmtId="181" fontId="4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vertical="top"/>
      <protection locked="0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/>
    </xf>
    <xf numFmtId="178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7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0" fontId="3" fillId="0" borderId="9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5"/>
  <sheetViews>
    <sheetView showGridLines="0" tabSelected="1" zoomScaleSheetLayoutView="75" workbookViewId="0" topLeftCell="A1">
      <pane xSplit="18765" topLeftCell="F1" activePane="topLeft" state="split"/>
      <selection pane="topLeft" activeCell="A1" sqref="A1"/>
      <selection pane="topRight" activeCell="R1" sqref="R1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14.125" style="12" customWidth="1"/>
    <col min="4" max="4" width="0.875" style="12" customWidth="1"/>
    <col min="5" max="5" width="12.125" style="1" customWidth="1"/>
    <col min="6" max="6" width="12.875" style="12" customWidth="1"/>
    <col min="7" max="10" width="10.125" style="1" customWidth="1"/>
    <col min="11" max="11" width="10.25390625" style="1" customWidth="1"/>
    <col min="12" max="12" width="10.125" style="1" customWidth="1"/>
    <col min="13" max="17" width="9.25390625" style="1" customWidth="1"/>
    <col min="18" max="19" width="10.625" style="1" customWidth="1"/>
    <col min="20" max="20" width="9.00390625" style="1" customWidth="1"/>
    <col min="21" max="21" width="0.5" style="1" customWidth="1"/>
    <col min="22" max="22" width="4.625" style="1" customWidth="1"/>
    <col min="23" max="23" width="13.25390625" style="1" bestFit="1" customWidth="1"/>
    <col min="24" max="24" width="9.00390625" style="1" customWidth="1"/>
    <col min="25" max="25" width="11.375" style="1" bestFit="1" customWidth="1"/>
    <col min="26" max="29" width="9.00390625" style="1" customWidth="1"/>
    <col min="30" max="38" width="10.125" style="1" customWidth="1"/>
    <col min="39" max="16384" width="9.00390625" style="1" customWidth="1"/>
  </cols>
  <sheetData>
    <row r="1" ht="13.5" customHeight="1"/>
    <row r="2" spans="3:11" ht="13.5" customHeight="1">
      <c r="C2" s="72" t="s">
        <v>10</v>
      </c>
      <c r="D2" s="19"/>
      <c r="K2" s="23"/>
    </row>
    <row r="3" spans="3:11" ht="13.5" customHeight="1">
      <c r="C3" s="71" t="s">
        <v>11</v>
      </c>
      <c r="D3" s="19"/>
      <c r="K3" s="23"/>
    </row>
    <row r="4" spans="2:22" ht="2.25" customHeight="1" thickBot="1">
      <c r="B4" s="21"/>
      <c r="T4" s="2"/>
      <c r="U4" s="2"/>
      <c r="V4" s="26" t="s">
        <v>1</v>
      </c>
    </row>
    <row r="5" spans="2:22" ht="16.5" customHeight="1">
      <c r="B5" s="22"/>
      <c r="C5" s="20" t="s">
        <v>2</v>
      </c>
      <c r="D5" s="7"/>
      <c r="E5" s="8" t="s">
        <v>9</v>
      </c>
      <c r="F5" s="8" t="s">
        <v>8</v>
      </c>
      <c r="G5" s="8" t="s">
        <v>0</v>
      </c>
      <c r="H5" s="8" t="s">
        <v>3</v>
      </c>
      <c r="I5" s="8" t="s">
        <v>20</v>
      </c>
      <c r="J5" s="8" t="s">
        <v>21</v>
      </c>
      <c r="K5" s="8" t="s">
        <v>22</v>
      </c>
      <c r="L5" s="8" t="s">
        <v>4</v>
      </c>
      <c r="M5" s="8" t="s">
        <v>5</v>
      </c>
      <c r="N5" s="8" t="s">
        <v>23</v>
      </c>
      <c r="O5" s="8" t="s">
        <v>24</v>
      </c>
      <c r="P5" s="8" t="s">
        <v>25</v>
      </c>
      <c r="Q5" s="8" t="s">
        <v>26</v>
      </c>
      <c r="R5" s="8" t="s">
        <v>27</v>
      </c>
      <c r="S5" s="8" t="s">
        <v>6</v>
      </c>
      <c r="T5" s="9" t="s">
        <v>7</v>
      </c>
      <c r="U5" s="7"/>
      <c r="V5" s="20" t="s">
        <v>17</v>
      </c>
    </row>
    <row r="6" spans="3:22" s="5" customFormat="1" ht="13.5" customHeight="1">
      <c r="C6" s="85" t="s">
        <v>14</v>
      </c>
      <c r="D6" s="11"/>
      <c r="E6" s="3" t="s">
        <v>34</v>
      </c>
      <c r="F6" s="24">
        <f>SUM(G6:T6)</f>
        <v>1133807</v>
      </c>
      <c r="G6" s="25">
        <f aca="true" t="shared" si="0" ref="G6:T6">G11+G16+G21+G31+G26</f>
        <v>39719</v>
      </c>
      <c r="H6" s="25">
        <f t="shared" si="0"/>
        <v>41317</v>
      </c>
      <c r="I6" s="25">
        <f t="shared" si="0"/>
        <v>14360</v>
      </c>
      <c r="J6" s="25">
        <f t="shared" si="0"/>
        <v>26234</v>
      </c>
      <c r="K6" s="25">
        <f t="shared" si="0"/>
        <v>57576</v>
      </c>
      <c r="L6" s="25">
        <f t="shared" si="0"/>
        <v>92339</v>
      </c>
      <c r="M6" s="25">
        <f t="shared" si="0"/>
        <v>38681</v>
      </c>
      <c r="N6" s="25">
        <f t="shared" si="0"/>
        <v>67420</v>
      </c>
      <c r="O6" s="25">
        <f t="shared" si="0"/>
        <v>24441</v>
      </c>
      <c r="P6" s="25">
        <f t="shared" si="0"/>
        <v>57616</v>
      </c>
      <c r="Q6" s="25">
        <f t="shared" si="0"/>
        <v>14999</v>
      </c>
      <c r="R6" s="25">
        <f t="shared" si="0"/>
        <v>300468</v>
      </c>
      <c r="S6" s="25">
        <f t="shared" si="0"/>
        <v>348581</v>
      </c>
      <c r="T6" s="25">
        <f t="shared" si="0"/>
        <v>10056</v>
      </c>
      <c r="U6" s="27"/>
      <c r="V6" s="82" t="s">
        <v>29</v>
      </c>
    </row>
    <row r="7" spans="3:22" s="5" customFormat="1" ht="13.5" customHeight="1">
      <c r="C7" s="86"/>
      <c r="D7" s="11"/>
      <c r="E7" s="35">
        <v>16</v>
      </c>
      <c r="F7" s="36">
        <f>SUM(G7:T7)</f>
        <v>1152868</v>
      </c>
      <c r="G7" s="41">
        <f aca="true" t="shared" si="1" ref="G7:T7">G12+G17+G22+G32+G27</f>
        <v>42419</v>
      </c>
      <c r="H7" s="41">
        <f t="shared" si="1"/>
        <v>44290</v>
      </c>
      <c r="I7" s="41">
        <f t="shared" si="1"/>
        <v>14687</v>
      </c>
      <c r="J7" s="41">
        <f t="shared" si="1"/>
        <v>27033</v>
      </c>
      <c r="K7" s="41">
        <f t="shared" si="1"/>
        <v>59545</v>
      </c>
      <c r="L7" s="41">
        <f t="shared" si="1"/>
        <v>96002</v>
      </c>
      <c r="M7" s="41">
        <f t="shared" si="1"/>
        <v>39837</v>
      </c>
      <c r="N7" s="41">
        <f t="shared" si="1"/>
        <v>68763</v>
      </c>
      <c r="O7" s="41">
        <f t="shared" si="1"/>
        <v>25016</v>
      </c>
      <c r="P7" s="41">
        <f t="shared" si="1"/>
        <v>58972</v>
      </c>
      <c r="Q7" s="41">
        <f t="shared" si="1"/>
        <v>15399</v>
      </c>
      <c r="R7" s="41">
        <f t="shared" si="1"/>
        <v>301077</v>
      </c>
      <c r="S7" s="41">
        <f t="shared" si="1"/>
        <v>349358</v>
      </c>
      <c r="T7" s="41">
        <f t="shared" si="1"/>
        <v>10470</v>
      </c>
      <c r="U7" s="27"/>
      <c r="V7" s="82"/>
    </row>
    <row r="8" spans="3:22" s="5" customFormat="1" ht="13.5" customHeight="1">
      <c r="C8" s="86"/>
      <c r="D8" s="11"/>
      <c r="E8" s="49">
        <v>17</v>
      </c>
      <c r="F8" s="36">
        <f>SUM(G8:T8)</f>
        <v>1172954</v>
      </c>
      <c r="G8" s="41">
        <f aca="true" t="shared" si="2" ref="G8:T8">G13+G18+G23+G33+G28</f>
        <v>44805</v>
      </c>
      <c r="H8" s="41">
        <f t="shared" si="2"/>
        <v>46038</v>
      </c>
      <c r="I8" s="41">
        <f t="shared" si="2"/>
        <v>15142</v>
      </c>
      <c r="J8" s="41">
        <f t="shared" si="2"/>
        <v>27831</v>
      </c>
      <c r="K8" s="41">
        <f t="shared" si="2"/>
        <v>59992</v>
      </c>
      <c r="L8" s="41">
        <f t="shared" si="2"/>
        <v>96773</v>
      </c>
      <c r="M8" s="41">
        <f t="shared" si="2"/>
        <v>41487</v>
      </c>
      <c r="N8" s="41">
        <f t="shared" si="2"/>
        <v>70338</v>
      </c>
      <c r="O8" s="41">
        <f t="shared" si="2"/>
        <v>25752</v>
      </c>
      <c r="P8" s="41">
        <f t="shared" si="2"/>
        <v>60604</v>
      </c>
      <c r="Q8" s="41">
        <f t="shared" si="2"/>
        <v>15990</v>
      </c>
      <c r="R8" s="41">
        <f t="shared" si="2"/>
        <v>304438</v>
      </c>
      <c r="S8" s="41">
        <f t="shared" si="2"/>
        <v>352954</v>
      </c>
      <c r="T8" s="41">
        <f t="shared" si="2"/>
        <v>10810</v>
      </c>
      <c r="U8" s="27"/>
      <c r="V8" s="82"/>
    </row>
    <row r="9" spans="3:22" s="15" customFormat="1" ht="13.5" customHeight="1">
      <c r="C9" s="86"/>
      <c r="D9" s="40"/>
      <c r="E9" s="49">
        <v>18</v>
      </c>
      <c r="F9" s="50">
        <f>SUM(G9:T9)</f>
        <v>1193870</v>
      </c>
      <c r="G9" s="51">
        <v>48144</v>
      </c>
      <c r="H9" s="51">
        <v>48205</v>
      </c>
      <c r="I9" s="51">
        <v>15474</v>
      </c>
      <c r="J9" s="51">
        <v>29047</v>
      </c>
      <c r="K9" s="51">
        <v>62391</v>
      </c>
      <c r="L9" s="51">
        <v>99399</v>
      </c>
      <c r="M9" s="51">
        <v>41663</v>
      </c>
      <c r="N9" s="51">
        <v>70571</v>
      </c>
      <c r="O9" s="51">
        <v>26065</v>
      </c>
      <c r="P9" s="51">
        <v>62200</v>
      </c>
      <c r="Q9" s="51">
        <v>16336</v>
      </c>
      <c r="R9" s="51">
        <v>305567</v>
      </c>
      <c r="S9" s="51">
        <v>357447</v>
      </c>
      <c r="T9" s="51">
        <v>11361</v>
      </c>
      <c r="U9" s="39"/>
      <c r="V9" s="82"/>
    </row>
    <row r="10" spans="2:22" s="53" customFormat="1" ht="21" customHeight="1">
      <c r="B10" s="54"/>
      <c r="C10" s="87"/>
      <c r="D10" s="55"/>
      <c r="E10" s="73">
        <v>19</v>
      </c>
      <c r="F10" s="74">
        <v>1337578</v>
      </c>
      <c r="G10" s="75">
        <v>58049</v>
      </c>
      <c r="H10" s="75">
        <v>51706</v>
      </c>
      <c r="I10" s="75">
        <v>16833</v>
      </c>
      <c r="J10" s="75">
        <v>31885</v>
      </c>
      <c r="K10" s="75">
        <v>69162</v>
      </c>
      <c r="L10" s="75">
        <v>108532</v>
      </c>
      <c r="M10" s="75">
        <v>47274</v>
      </c>
      <c r="N10" s="75">
        <v>77090</v>
      </c>
      <c r="O10" s="75">
        <v>28549</v>
      </c>
      <c r="P10" s="75">
        <v>68990</v>
      </c>
      <c r="Q10" s="75">
        <v>17974</v>
      </c>
      <c r="R10" s="75">
        <v>341515</v>
      </c>
      <c r="S10" s="75">
        <v>408409</v>
      </c>
      <c r="T10" s="75">
        <v>11610</v>
      </c>
      <c r="U10" s="56"/>
      <c r="V10" s="83"/>
    </row>
    <row r="11" spans="1:22" ht="13.5" customHeight="1">
      <c r="A11" s="23"/>
      <c r="B11" s="23"/>
      <c r="C11" s="85" t="s">
        <v>28</v>
      </c>
      <c r="D11" s="14"/>
      <c r="E11" s="3" t="s">
        <v>34</v>
      </c>
      <c r="F11" s="36">
        <f>SUM(G11:T11)</f>
        <v>316312</v>
      </c>
      <c r="G11" s="37">
        <v>22140</v>
      </c>
      <c r="H11" s="37">
        <v>16563</v>
      </c>
      <c r="I11" s="37">
        <v>4294</v>
      </c>
      <c r="J11" s="37">
        <v>9308</v>
      </c>
      <c r="K11" s="37">
        <v>18051</v>
      </c>
      <c r="L11" s="37">
        <v>32333</v>
      </c>
      <c r="M11" s="37">
        <v>12848</v>
      </c>
      <c r="N11" s="37">
        <v>15682</v>
      </c>
      <c r="O11" s="37">
        <v>6373</v>
      </c>
      <c r="P11" s="37">
        <v>16647</v>
      </c>
      <c r="Q11" s="37">
        <v>3800</v>
      </c>
      <c r="R11" s="37">
        <v>82859</v>
      </c>
      <c r="S11" s="37">
        <v>71842</v>
      </c>
      <c r="T11" s="37">
        <v>3572</v>
      </c>
      <c r="U11" s="27"/>
      <c r="V11" s="82" t="s">
        <v>30</v>
      </c>
    </row>
    <row r="12" spans="1:22" ht="13.5" customHeight="1">
      <c r="A12" s="23"/>
      <c r="B12" s="23"/>
      <c r="C12" s="86"/>
      <c r="D12" s="14"/>
      <c r="E12" s="35">
        <v>16</v>
      </c>
      <c r="F12" s="36">
        <f>SUM(G12:T12)</f>
        <v>315934</v>
      </c>
      <c r="G12" s="37">
        <v>23196</v>
      </c>
      <c r="H12" s="37">
        <v>17241</v>
      </c>
      <c r="I12" s="37">
        <v>4172</v>
      </c>
      <c r="J12" s="37">
        <v>9047</v>
      </c>
      <c r="K12" s="37">
        <v>18532</v>
      </c>
      <c r="L12" s="37">
        <v>32662</v>
      </c>
      <c r="M12" s="37">
        <v>12914</v>
      </c>
      <c r="N12" s="37">
        <v>15719</v>
      </c>
      <c r="O12" s="37">
        <v>6185</v>
      </c>
      <c r="P12" s="37">
        <v>16442</v>
      </c>
      <c r="Q12" s="37">
        <v>3727</v>
      </c>
      <c r="R12" s="37">
        <v>80231</v>
      </c>
      <c r="S12" s="37">
        <v>72206</v>
      </c>
      <c r="T12" s="37">
        <v>3660</v>
      </c>
      <c r="U12" s="27"/>
      <c r="V12" s="82"/>
    </row>
    <row r="13" spans="1:22" ht="13.5" customHeight="1">
      <c r="A13" s="23"/>
      <c r="B13" s="23"/>
      <c r="C13" s="86"/>
      <c r="D13" s="14"/>
      <c r="E13" s="49">
        <v>17</v>
      </c>
      <c r="F13" s="36">
        <f>SUM(G13:T13)</f>
        <v>318107</v>
      </c>
      <c r="G13" s="37">
        <v>23858</v>
      </c>
      <c r="H13" s="37">
        <v>17805</v>
      </c>
      <c r="I13" s="37">
        <v>4311</v>
      </c>
      <c r="J13" s="37">
        <v>9208</v>
      </c>
      <c r="K13" s="37">
        <v>18060</v>
      </c>
      <c r="L13" s="37">
        <v>31631</v>
      </c>
      <c r="M13" s="37">
        <v>13335</v>
      </c>
      <c r="N13" s="37">
        <v>16059</v>
      </c>
      <c r="O13" s="37">
        <v>6246</v>
      </c>
      <c r="P13" s="37">
        <v>16632</v>
      </c>
      <c r="Q13" s="37">
        <v>3857</v>
      </c>
      <c r="R13" s="37">
        <v>80843</v>
      </c>
      <c r="S13" s="37">
        <v>72438</v>
      </c>
      <c r="T13" s="37">
        <v>3824</v>
      </c>
      <c r="U13" s="27"/>
      <c r="V13" s="82"/>
    </row>
    <row r="14" spans="3:22" s="15" customFormat="1" ht="14.25" customHeight="1">
      <c r="C14" s="86"/>
      <c r="D14" s="30"/>
      <c r="E14" s="49">
        <v>18</v>
      </c>
      <c r="F14" s="50">
        <f>SUM(G14:T14)</f>
        <v>322506</v>
      </c>
      <c r="G14" s="48">
        <v>24749</v>
      </c>
      <c r="H14" s="48">
        <v>18337</v>
      </c>
      <c r="I14" s="48">
        <v>4465</v>
      </c>
      <c r="J14" s="48">
        <v>9589</v>
      </c>
      <c r="K14" s="48">
        <v>18520</v>
      </c>
      <c r="L14" s="48">
        <v>32476</v>
      </c>
      <c r="M14" s="48">
        <v>12867</v>
      </c>
      <c r="N14" s="48">
        <v>16117</v>
      </c>
      <c r="O14" s="48">
        <v>6148</v>
      </c>
      <c r="P14" s="48">
        <v>16770</v>
      </c>
      <c r="Q14" s="48">
        <v>3938</v>
      </c>
      <c r="R14" s="48">
        <v>81667</v>
      </c>
      <c r="S14" s="48">
        <v>72903</v>
      </c>
      <c r="T14" s="48">
        <v>3960</v>
      </c>
      <c r="U14" s="29"/>
      <c r="V14" s="82"/>
    </row>
    <row r="15" spans="2:22" s="53" customFormat="1" ht="21" customHeight="1">
      <c r="B15" s="54"/>
      <c r="C15" s="87"/>
      <c r="D15" s="55"/>
      <c r="E15" s="73">
        <v>19</v>
      </c>
      <c r="F15" s="74">
        <v>331725</v>
      </c>
      <c r="G15" s="76">
        <v>26081</v>
      </c>
      <c r="H15" s="76">
        <v>18355</v>
      </c>
      <c r="I15" s="76">
        <v>4613</v>
      </c>
      <c r="J15" s="76">
        <v>9722</v>
      </c>
      <c r="K15" s="76">
        <v>18816</v>
      </c>
      <c r="L15" s="76">
        <v>33251</v>
      </c>
      <c r="M15" s="76">
        <v>12862</v>
      </c>
      <c r="N15" s="76">
        <v>16013</v>
      </c>
      <c r="O15" s="76">
        <v>5922</v>
      </c>
      <c r="P15" s="76">
        <v>16839</v>
      </c>
      <c r="Q15" s="76">
        <v>4095</v>
      </c>
      <c r="R15" s="76">
        <v>82250</v>
      </c>
      <c r="S15" s="76">
        <v>78946</v>
      </c>
      <c r="T15" s="76">
        <v>3960</v>
      </c>
      <c r="U15" s="57"/>
      <c r="V15" s="83"/>
    </row>
    <row r="16" spans="2:22" ht="13.5" customHeight="1">
      <c r="B16" s="23"/>
      <c r="C16" s="85" t="s">
        <v>15</v>
      </c>
      <c r="D16" s="14"/>
      <c r="E16" s="3" t="s">
        <v>34</v>
      </c>
      <c r="F16" s="36">
        <f>SUM(G16:T16)</f>
        <v>45563</v>
      </c>
      <c r="G16" s="37">
        <v>1164</v>
      </c>
      <c r="H16" s="37">
        <v>528</v>
      </c>
      <c r="I16" s="37">
        <v>239</v>
      </c>
      <c r="J16" s="37">
        <v>743</v>
      </c>
      <c r="K16" s="37">
        <v>1953</v>
      </c>
      <c r="L16" s="37">
        <v>2171</v>
      </c>
      <c r="M16" s="37">
        <v>1365</v>
      </c>
      <c r="N16" s="37">
        <v>2798</v>
      </c>
      <c r="O16" s="37">
        <v>774</v>
      </c>
      <c r="P16" s="37">
        <v>1800</v>
      </c>
      <c r="Q16" s="37">
        <v>410</v>
      </c>
      <c r="R16" s="37">
        <v>12946</v>
      </c>
      <c r="S16" s="37">
        <v>18672</v>
      </c>
      <c r="T16" s="47">
        <v>0</v>
      </c>
      <c r="U16" s="28"/>
      <c r="V16" s="82" t="s">
        <v>32</v>
      </c>
    </row>
    <row r="17" spans="2:22" ht="13.5" customHeight="1">
      <c r="B17" s="23"/>
      <c r="C17" s="86"/>
      <c r="D17" s="46"/>
      <c r="E17" s="35">
        <v>16</v>
      </c>
      <c r="F17" s="36">
        <f>SUM(G17:T17)</f>
        <v>45537</v>
      </c>
      <c r="G17" s="37">
        <v>1131</v>
      </c>
      <c r="H17" s="37">
        <v>581</v>
      </c>
      <c r="I17" s="37">
        <v>238</v>
      </c>
      <c r="J17" s="37">
        <v>727</v>
      </c>
      <c r="K17" s="37">
        <v>1942</v>
      </c>
      <c r="L17" s="37">
        <v>2265</v>
      </c>
      <c r="M17" s="37">
        <v>1426</v>
      </c>
      <c r="N17" s="37">
        <v>2771</v>
      </c>
      <c r="O17" s="37">
        <v>812</v>
      </c>
      <c r="P17" s="37">
        <v>1783</v>
      </c>
      <c r="Q17" s="37">
        <v>409</v>
      </c>
      <c r="R17" s="37">
        <v>12679</v>
      </c>
      <c r="S17" s="37">
        <v>18773</v>
      </c>
      <c r="T17" s="47">
        <v>0</v>
      </c>
      <c r="U17" s="28"/>
      <c r="V17" s="82"/>
    </row>
    <row r="18" spans="2:22" ht="13.5" customHeight="1">
      <c r="B18" s="23"/>
      <c r="C18" s="86"/>
      <c r="D18" s="14"/>
      <c r="E18" s="49">
        <v>17</v>
      </c>
      <c r="F18" s="36">
        <f>SUM(G18:T18)</f>
        <v>46277</v>
      </c>
      <c r="G18" s="37">
        <v>1282</v>
      </c>
      <c r="H18" s="37">
        <v>622</v>
      </c>
      <c r="I18" s="37">
        <v>237</v>
      </c>
      <c r="J18" s="37">
        <v>735</v>
      </c>
      <c r="K18" s="37">
        <v>1912</v>
      </c>
      <c r="L18" s="37">
        <v>2289</v>
      </c>
      <c r="M18" s="37">
        <v>1461</v>
      </c>
      <c r="N18" s="37">
        <v>2909</v>
      </c>
      <c r="O18" s="37">
        <v>807</v>
      </c>
      <c r="P18" s="37">
        <v>1817</v>
      </c>
      <c r="Q18" s="37">
        <v>430</v>
      </c>
      <c r="R18" s="37">
        <v>12998</v>
      </c>
      <c r="S18" s="37">
        <v>18778</v>
      </c>
      <c r="T18" s="47">
        <v>0</v>
      </c>
      <c r="U18" s="28"/>
      <c r="V18" s="82"/>
    </row>
    <row r="19" spans="3:43" s="15" customFormat="1" ht="13.5" customHeight="1">
      <c r="C19" s="86"/>
      <c r="D19" s="40"/>
      <c r="E19" s="49">
        <v>18</v>
      </c>
      <c r="F19" s="50">
        <f>SUM(G19:T19)</f>
        <v>45463</v>
      </c>
      <c r="G19" s="48">
        <v>1350</v>
      </c>
      <c r="H19" s="48">
        <v>614</v>
      </c>
      <c r="I19" s="48">
        <v>250</v>
      </c>
      <c r="J19" s="48">
        <v>710</v>
      </c>
      <c r="K19" s="48">
        <v>1856</v>
      </c>
      <c r="L19" s="48">
        <v>2269</v>
      </c>
      <c r="M19" s="48">
        <v>1449</v>
      </c>
      <c r="N19" s="48">
        <v>2921</v>
      </c>
      <c r="O19" s="48">
        <v>767</v>
      </c>
      <c r="P19" s="48">
        <v>1670</v>
      </c>
      <c r="Q19" s="48">
        <v>420</v>
      </c>
      <c r="R19" s="48">
        <v>12485</v>
      </c>
      <c r="S19" s="48">
        <v>18702</v>
      </c>
      <c r="T19" s="47">
        <v>0</v>
      </c>
      <c r="U19" s="29"/>
      <c r="V19" s="8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s="53" customFormat="1" ht="21" customHeight="1">
      <c r="B20" s="54"/>
      <c r="C20" s="87"/>
      <c r="D20" s="55"/>
      <c r="E20" s="73">
        <v>19</v>
      </c>
      <c r="F20" s="74">
        <v>45044</v>
      </c>
      <c r="G20" s="76">
        <v>1183</v>
      </c>
      <c r="H20" s="76">
        <v>608</v>
      </c>
      <c r="I20" s="76">
        <v>250</v>
      </c>
      <c r="J20" s="76">
        <v>723</v>
      </c>
      <c r="K20" s="76">
        <v>1833</v>
      </c>
      <c r="L20" s="76">
        <v>2141</v>
      </c>
      <c r="M20" s="76">
        <v>1464</v>
      </c>
      <c r="N20" s="76">
        <v>2677</v>
      </c>
      <c r="O20" s="76">
        <v>758</v>
      </c>
      <c r="P20" s="76">
        <v>1661</v>
      </c>
      <c r="Q20" s="76">
        <v>409</v>
      </c>
      <c r="R20" s="76">
        <v>12485</v>
      </c>
      <c r="S20" s="76">
        <v>18852</v>
      </c>
      <c r="T20" s="76">
        <v>0</v>
      </c>
      <c r="U20" s="57"/>
      <c r="V20" s="83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2:22" ht="13.5" customHeight="1">
      <c r="B21" s="23"/>
      <c r="C21" s="91" t="s">
        <v>16</v>
      </c>
      <c r="D21" s="14"/>
      <c r="E21" s="3" t="s">
        <v>34</v>
      </c>
      <c r="F21" s="24">
        <v>265784</v>
      </c>
      <c r="G21" s="25">
        <v>8720</v>
      </c>
      <c r="H21" s="25">
        <v>14789</v>
      </c>
      <c r="I21" s="25">
        <v>3217</v>
      </c>
      <c r="J21" s="25">
        <v>6906</v>
      </c>
      <c r="K21" s="25">
        <v>14298</v>
      </c>
      <c r="L21" s="25">
        <v>24065</v>
      </c>
      <c r="M21" s="25">
        <v>7470</v>
      </c>
      <c r="N21" s="25">
        <v>16200</v>
      </c>
      <c r="O21" s="25">
        <v>5188</v>
      </c>
      <c r="P21" s="25">
        <v>12222</v>
      </c>
      <c r="Q21" s="25">
        <v>4501</v>
      </c>
      <c r="R21" s="25">
        <v>73616</v>
      </c>
      <c r="S21" s="25">
        <v>70491</v>
      </c>
      <c r="T21" s="25">
        <v>4101</v>
      </c>
      <c r="U21" s="27"/>
      <c r="V21" s="82" t="s">
        <v>18</v>
      </c>
    </row>
    <row r="22" spans="2:22" ht="13.5" customHeight="1">
      <c r="B22" s="23"/>
      <c r="C22" s="92"/>
      <c r="D22" s="14"/>
      <c r="E22" s="35">
        <v>16</v>
      </c>
      <c r="F22" s="36">
        <v>270756</v>
      </c>
      <c r="G22" s="37">
        <v>9154</v>
      </c>
      <c r="H22" s="37">
        <v>15477</v>
      </c>
      <c r="I22" s="37">
        <v>3299</v>
      </c>
      <c r="J22" s="37">
        <v>7223</v>
      </c>
      <c r="K22" s="37">
        <v>14464</v>
      </c>
      <c r="L22" s="37">
        <v>24552</v>
      </c>
      <c r="M22" s="37">
        <v>7774</v>
      </c>
      <c r="N22" s="37">
        <v>16449</v>
      </c>
      <c r="O22" s="37">
        <v>5253</v>
      </c>
      <c r="P22" s="37">
        <v>12527</v>
      </c>
      <c r="Q22" s="37">
        <v>4601</v>
      </c>
      <c r="R22" s="37">
        <v>74630</v>
      </c>
      <c r="S22" s="37">
        <v>71150</v>
      </c>
      <c r="T22" s="37">
        <v>4203</v>
      </c>
      <c r="U22" s="27"/>
      <c r="V22" s="82"/>
    </row>
    <row r="23" spans="2:22" ht="13.5" customHeight="1">
      <c r="B23" s="23"/>
      <c r="C23" s="92"/>
      <c r="D23" s="14"/>
      <c r="E23" s="49">
        <v>17</v>
      </c>
      <c r="F23" s="36">
        <v>279965</v>
      </c>
      <c r="G23" s="37">
        <v>9727</v>
      </c>
      <c r="H23" s="37">
        <v>15743</v>
      </c>
      <c r="I23" s="37">
        <v>3453</v>
      </c>
      <c r="J23" s="37">
        <v>7432</v>
      </c>
      <c r="K23" s="37">
        <v>14615</v>
      </c>
      <c r="L23" s="37">
        <v>24469</v>
      </c>
      <c r="M23" s="37">
        <v>8157</v>
      </c>
      <c r="N23" s="37">
        <v>16411</v>
      </c>
      <c r="O23" s="37">
        <v>5353</v>
      </c>
      <c r="P23" s="37">
        <v>13137</v>
      </c>
      <c r="Q23" s="37">
        <v>4773</v>
      </c>
      <c r="R23" s="37">
        <v>78552</v>
      </c>
      <c r="S23" s="37">
        <v>73813</v>
      </c>
      <c r="T23" s="37">
        <v>4330</v>
      </c>
      <c r="U23" s="27"/>
      <c r="V23" s="82"/>
    </row>
    <row r="24" spans="3:22" s="17" customFormat="1" ht="13.5" customHeight="1">
      <c r="C24" s="92"/>
      <c r="D24" s="30"/>
      <c r="E24" s="49">
        <v>18</v>
      </c>
      <c r="F24" s="50">
        <f>SUM(G24:T24)</f>
        <v>279125</v>
      </c>
      <c r="G24" s="48">
        <v>10504</v>
      </c>
      <c r="H24" s="48">
        <v>16259</v>
      </c>
      <c r="I24" s="48">
        <v>3428</v>
      </c>
      <c r="J24" s="48">
        <v>7560</v>
      </c>
      <c r="K24" s="48">
        <v>15041</v>
      </c>
      <c r="L24" s="48">
        <v>24795</v>
      </c>
      <c r="M24" s="48">
        <v>8116</v>
      </c>
      <c r="N24" s="48">
        <v>16120</v>
      </c>
      <c r="O24" s="48">
        <v>5260</v>
      </c>
      <c r="P24" s="48">
        <v>13471</v>
      </c>
      <c r="Q24" s="48">
        <v>4612</v>
      </c>
      <c r="R24" s="48">
        <v>76395</v>
      </c>
      <c r="S24" s="48">
        <v>73088</v>
      </c>
      <c r="T24" s="48">
        <v>4476</v>
      </c>
      <c r="U24" s="29"/>
      <c r="V24" s="82"/>
    </row>
    <row r="25" spans="2:22" s="59" customFormat="1" ht="21" customHeight="1">
      <c r="B25" s="60"/>
      <c r="C25" s="93"/>
      <c r="D25" s="55"/>
      <c r="E25" s="73">
        <v>19</v>
      </c>
      <c r="F25" s="74">
        <v>274168</v>
      </c>
      <c r="G25" s="76">
        <v>11270</v>
      </c>
      <c r="H25" s="76">
        <v>16518</v>
      </c>
      <c r="I25" s="76">
        <v>3405</v>
      </c>
      <c r="J25" s="76">
        <v>7608</v>
      </c>
      <c r="K25" s="76">
        <v>14683</v>
      </c>
      <c r="L25" s="76">
        <v>23851</v>
      </c>
      <c r="M25" s="76">
        <v>7982</v>
      </c>
      <c r="N25" s="76">
        <v>15746</v>
      </c>
      <c r="O25" s="76">
        <v>5185</v>
      </c>
      <c r="P25" s="76">
        <v>13298</v>
      </c>
      <c r="Q25" s="76">
        <v>4690</v>
      </c>
      <c r="R25" s="76">
        <v>73368</v>
      </c>
      <c r="S25" s="76">
        <v>72069</v>
      </c>
      <c r="T25" s="77">
        <v>4495</v>
      </c>
      <c r="U25" s="62"/>
      <c r="V25" s="82"/>
    </row>
    <row r="26" spans="3:22" s="17" customFormat="1" ht="13.5" customHeight="1">
      <c r="C26" s="88" t="s">
        <v>12</v>
      </c>
      <c r="D26" s="30"/>
      <c r="E26" s="3" t="s">
        <v>34</v>
      </c>
      <c r="F26" s="33">
        <v>184620</v>
      </c>
      <c r="G26" s="34">
        <v>7572</v>
      </c>
      <c r="H26" s="34">
        <v>9419</v>
      </c>
      <c r="I26" s="34">
        <v>3892</v>
      </c>
      <c r="J26" s="34">
        <v>5229</v>
      </c>
      <c r="K26" s="34">
        <v>10415</v>
      </c>
      <c r="L26" s="34">
        <v>19260</v>
      </c>
      <c r="M26" s="34">
        <v>7716</v>
      </c>
      <c r="N26" s="34">
        <v>13094</v>
      </c>
      <c r="O26" s="34">
        <v>7253</v>
      </c>
      <c r="P26" s="34">
        <v>12781</v>
      </c>
      <c r="Q26" s="34">
        <v>3543</v>
      </c>
      <c r="R26" s="34">
        <v>39550</v>
      </c>
      <c r="S26" s="34">
        <v>42513</v>
      </c>
      <c r="T26" s="32">
        <v>2383</v>
      </c>
      <c r="U26" s="31"/>
      <c r="V26" s="81" t="s">
        <v>31</v>
      </c>
    </row>
    <row r="27" spans="3:22" s="17" customFormat="1" ht="13.5" customHeight="1">
      <c r="C27" s="85"/>
      <c r="D27" s="30"/>
      <c r="E27" s="35">
        <v>16</v>
      </c>
      <c r="F27" s="36">
        <v>206732</v>
      </c>
      <c r="G27" s="37">
        <v>8814</v>
      </c>
      <c r="H27" s="37">
        <v>10973</v>
      </c>
      <c r="I27" s="37">
        <v>4321</v>
      </c>
      <c r="J27" s="37">
        <v>6124</v>
      </c>
      <c r="K27" s="37">
        <v>12129</v>
      </c>
      <c r="L27" s="37">
        <v>22468</v>
      </c>
      <c r="M27" s="37">
        <v>8737</v>
      </c>
      <c r="N27" s="37">
        <v>14775</v>
      </c>
      <c r="O27" s="37">
        <v>8095</v>
      </c>
      <c r="P27" s="37">
        <v>14648</v>
      </c>
      <c r="Q27" s="37">
        <v>3998</v>
      </c>
      <c r="R27" s="37">
        <v>43437</v>
      </c>
      <c r="S27" s="37">
        <v>45606</v>
      </c>
      <c r="T27" s="37">
        <v>2607</v>
      </c>
      <c r="U27" s="29"/>
      <c r="V27" s="82"/>
    </row>
    <row r="28" spans="3:22" s="17" customFormat="1" ht="13.5" customHeight="1">
      <c r="C28" s="85"/>
      <c r="D28" s="30"/>
      <c r="E28" s="49">
        <v>17</v>
      </c>
      <c r="F28" s="36">
        <v>225526</v>
      </c>
      <c r="G28" s="37">
        <v>9815</v>
      </c>
      <c r="H28" s="37">
        <v>11847</v>
      </c>
      <c r="I28" s="37">
        <v>4637</v>
      </c>
      <c r="J28" s="37">
        <v>6774</v>
      </c>
      <c r="K28" s="37">
        <v>13588</v>
      </c>
      <c r="L28" s="37">
        <v>25111</v>
      </c>
      <c r="M28" s="37">
        <v>9897</v>
      </c>
      <c r="N28" s="37">
        <v>16688</v>
      </c>
      <c r="O28" s="37">
        <v>8894</v>
      </c>
      <c r="P28" s="37">
        <v>16227</v>
      </c>
      <c r="Q28" s="37">
        <v>4401</v>
      </c>
      <c r="R28" s="37">
        <v>45580</v>
      </c>
      <c r="S28" s="37">
        <v>49411</v>
      </c>
      <c r="T28" s="37">
        <v>2656</v>
      </c>
      <c r="U28" s="29"/>
      <c r="V28" s="82"/>
    </row>
    <row r="29" spans="3:22" s="18" customFormat="1" ht="13.5" customHeight="1">
      <c r="C29" s="89"/>
      <c r="D29" s="10"/>
      <c r="E29" s="49">
        <v>18</v>
      </c>
      <c r="F29" s="50">
        <f>SUM(G29:T29)</f>
        <v>241826</v>
      </c>
      <c r="G29" s="48">
        <v>11400</v>
      </c>
      <c r="H29" s="48">
        <v>12975</v>
      </c>
      <c r="I29" s="48">
        <v>4851</v>
      </c>
      <c r="J29" s="48">
        <v>7476</v>
      </c>
      <c r="K29" s="48">
        <v>14918</v>
      </c>
      <c r="L29" s="48">
        <v>26692</v>
      </c>
      <c r="M29" s="48">
        <v>10579</v>
      </c>
      <c r="N29" s="48">
        <v>17169</v>
      </c>
      <c r="O29" s="48">
        <v>9434</v>
      </c>
      <c r="P29" s="48">
        <v>17587</v>
      </c>
      <c r="Q29" s="48">
        <v>4861</v>
      </c>
      <c r="R29" s="48">
        <v>48264</v>
      </c>
      <c r="S29" s="48">
        <v>52695</v>
      </c>
      <c r="T29" s="48">
        <v>2925</v>
      </c>
      <c r="U29" s="38"/>
      <c r="V29" s="82"/>
    </row>
    <row r="30" spans="2:22" s="59" customFormat="1" ht="21" customHeight="1">
      <c r="B30" s="60"/>
      <c r="C30" s="87"/>
      <c r="D30" s="55"/>
      <c r="E30" s="73">
        <v>19</v>
      </c>
      <c r="F30" s="74">
        <v>260383</v>
      </c>
      <c r="G30" s="76">
        <v>13280</v>
      </c>
      <c r="H30" s="76">
        <v>14421</v>
      </c>
      <c r="I30" s="76">
        <v>5109</v>
      </c>
      <c r="J30" s="76">
        <v>7799</v>
      </c>
      <c r="K30" s="76">
        <v>15966</v>
      </c>
      <c r="L30" s="76">
        <v>29078</v>
      </c>
      <c r="M30" s="76">
        <v>11743</v>
      </c>
      <c r="N30" s="76">
        <v>19009</v>
      </c>
      <c r="O30" s="76">
        <v>10155</v>
      </c>
      <c r="P30" s="76">
        <v>18917</v>
      </c>
      <c r="Q30" s="76">
        <v>5232</v>
      </c>
      <c r="R30" s="76">
        <v>51036</v>
      </c>
      <c r="S30" s="76">
        <v>55483</v>
      </c>
      <c r="T30" s="76">
        <v>3155</v>
      </c>
      <c r="U30" s="57"/>
      <c r="V30" s="83"/>
    </row>
    <row r="31" spans="1:22" ht="13.5" customHeight="1">
      <c r="A31" s="23"/>
      <c r="B31" s="23"/>
      <c r="C31" s="88" t="s">
        <v>13</v>
      </c>
      <c r="D31" s="45"/>
      <c r="E31" s="3" t="s">
        <v>34</v>
      </c>
      <c r="F31" s="24">
        <v>321528</v>
      </c>
      <c r="G31" s="25">
        <v>123</v>
      </c>
      <c r="H31" s="25">
        <v>18</v>
      </c>
      <c r="I31" s="25">
        <v>2718</v>
      </c>
      <c r="J31" s="25">
        <v>4048</v>
      </c>
      <c r="K31" s="25">
        <v>12859</v>
      </c>
      <c r="L31" s="25">
        <v>14510</v>
      </c>
      <c r="M31" s="25">
        <v>9282</v>
      </c>
      <c r="N31" s="25">
        <v>19646</v>
      </c>
      <c r="O31" s="25">
        <v>4853</v>
      </c>
      <c r="P31" s="25">
        <v>14166</v>
      </c>
      <c r="Q31" s="25">
        <v>2745</v>
      </c>
      <c r="R31" s="25">
        <v>91497</v>
      </c>
      <c r="S31" s="25">
        <v>145063</v>
      </c>
      <c r="T31" s="25">
        <v>0</v>
      </c>
      <c r="U31" s="28"/>
      <c r="V31" s="82" t="s">
        <v>19</v>
      </c>
    </row>
    <row r="32" spans="1:22" ht="13.5" customHeight="1">
      <c r="A32" s="23"/>
      <c r="B32" s="23"/>
      <c r="C32" s="89"/>
      <c r="D32" s="14"/>
      <c r="E32" s="35">
        <v>16</v>
      </c>
      <c r="F32" s="36">
        <v>313909</v>
      </c>
      <c r="G32" s="37">
        <v>124</v>
      </c>
      <c r="H32" s="37">
        <v>18</v>
      </c>
      <c r="I32" s="37">
        <v>2657</v>
      </c>
      <c r="J32" s="37">
        <v>3912</v>
      </c>
      <c r="K32" s="37">
        <v>12478</v>
      </c>
      <c r="L32" s="37">
        <v>14055</v>
      </c>
      <c r="M32" s="37">
        <v>8986</v>
      </c>
      <c r="N32" s="37">
        <v>19049</v>
      </c>
      <c r="O32" s="37">
        <v>4671</v>
      </c>
      <c r="P32" s="37">
        <v>13572</v>
      </c>
      <c r="Q32" s="37">
        <v>2664</v>
      </c>
      <c r="R32" s="37">
        <v>90100</v>
      </c>
      <c r="S32" s="37">
        <v>141623</v>
      </c>
      <c r="T32" s="25">
        <v>0</v>
      </c>
      <c r="U32" s="28"/>
      <c r="V32" s="82"/>
    </row>
    <row r="33" spans="1:22" ht="13.5" customHeight="1">
      <c r="A33" s="23"/>
      <c r="B33" s="23"/>
      <c r="C33" s="89"/>
      <c r="D33" s="14"/>
      <c r="E33" s="49">
        <v>17</v>
      </c>
      <c r="F33" s="36">
        <v>303079</v>
      </c>
      <c r="G33" s="37">
        <v>123</v>
      </c>
      <c r="H33" s="37">
        <v>21</v>
      </c>
      <c r="I33" s="37">
        <v>2504</v>
      </c>
      <c r="J33" s="37">
        <v>3682</v>
      </c>
      <c r="K33" s="37">
        <v>11817</v>
      </c>
      <c r="L33" s="37">
        <v>13273</v>
      </c>
      <c r="M33" s="37">
        <v>8637</v>
      </c>
      <c r="N33" s="37">
        <v>18271</v>
      </c>
      <c r="O33" s="37">
        <v>4452</v>
      </c>
      <c r="P33" s="37">
        <v>12791</v>
      </c>
      <c r="Q33" s="37">
        <v>2529</v>
      </c>
      <c r="R33" s="37">
        <v>86465</v>
      </c>
      <c r="S33" s="37">
        <v>138514</v>
      </c>
      <c r="T33" s="37">
        <v>0</v>
      </c>
      <c r="U33" s="28"/>
      <c r="V33" s="82"/>
    </row>
    <row r="34" spans="3:22" s="17" customFormat="1" ht="13.5" customHeight="1">
      <c r="C34" s="89"/>
      <c r="D34" s="30"/>
      <c r="E34" s="49">
        <v>18</v>
      </c>
      <c r="F34" s="50">
        <f>SUM(G34:T34)</f>
        <v>304950</v>
      </c>
      <c r="G34" s="48">
        <v>141</v>
      </c>
      <c r="H34" s="48">
        <v>20</v>
      </c>
      <c r="I34" s="48">
        <v>2480</v>
      </c>
      <c r="J34" s="48">
        <v>3712</v>
      </c>
      <c r="K34" s="48">
        <v>12056</v>
      </c>
      <c r="L34" s="48">
        <v>13167</v>
      </c>
      <c r="M34" s="48">
        <v>8652</v>
      </c>
      <c r="N34" s="48">
        <v>18244</v>
      </c>
      <c r="O34" s="48">
        <v>4456</v>
      </c>
      <c r="P34" s="48">
        <v>12702</v>
      </c>
      <c r="Q34" s="48">
        <v>2505</v>
      </c>
      <c r="R34" s="48">
        <v>86756</v>
      </c>
      <c r="S34" s="48">
        <v>140059</v>
      </c>
      <c r="T34" s="37">
        <v>0</v>
      </c>
      <c r="U34" s="29"/>
      <c r="V34" s="82"/>
    </row>
    <row r="35" spans="2:22" s="59" customFormat="1" ht="21" customHeight="1" thickBot="1">
      <c r="B35" s="63"/>
      <c r="C35" s="90"/>
      <c r="D35" s="64"/>
      <c r="E35" s="78">
        <v>19</v>
      </c>
      <c r="F35" s="79">
        <v>426258</v>
      </c>
      <c r="G35" s="80">
        <v>6235</v>
      </c>
      <c r="H35" s="80">
        <v>1804</v>
      </c>
      <c r="I35" s="80">
        <v>3456</v>
      </c>
      <c r="J35" s="80">
        <v>6033</v>
      </c>
      <c r="K35" s="80">
        <v>17864</v>
      </c>
      <c r="L35" s="80">
        <v>20211</v>
      </c>
      <c r="M35" s="80">
        <v>13223</v>
      </c>
      <c r="N35" s="80">
        <v>23645</v>
      </c>
      <c r="O35" s="80">
        <v>6529</v>
      </c>
      <c r="P35" s="80">
        <v>18275</v>
      </c>
      <c r="Q35" s="80">
        <v>3548</v>
      </c>
      <c r="R35" s="80">
        <v>122376</v>
      </c>
      <c r="S35" s="80">
        <v>183059</v>
      </c>
      <c r="T35" s="80">
        <v>0</v>
      </c>
      <c r="U35" s="65"/>
      <c r="V35" s="84"/>
    </row>
    <row r="36" spans="3:22" s="59" customFormat="1" ht="2.25" customHeight="1">
      <c r="C36" s="52"/>
      <c r="D36" s="66"/>
      <c r="E36" s="69"/>
      <c r="F36" s="6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8"/>
    </row>
    <row r="37" spans="2:21" s="17" customFormat="1" ht="13.5" customHeight="1">
      <c r="B37" s="70" t="s">
        <v>33</v>
      </c>
      <c r="C37" s="12"/>
      <c r="D37" s="12"/>
      <c r="E37" s="23"/>
      <c r="F37" s="1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2:21" ht="13.5" customHeight="1">
      <c r="B38" s="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2"/>
    </row>
    <row r="39" ht="13.5" customHeight="1">
      <c r="B39" s="2"/>
    </row>
    <row r="40" spans="2:6" s="44" customFormat="1" ht="20.25" customHeight="1">
      <c r="B40" s="43"/>
      <c r="C40" s="13"/>
      <c r="D40" s="13"/>
      <c r="E40" s="6"/>
      <c r="F40" s="13"/>
    </row>
    <row r="41" ht="13.5" customHeight="1"/>
    <row r="42" ht="13.5" customHeight="1"/>
    <row r="43" ht="13.5" customHeight="1"/>
    <row r="44" ht="13.5" customHeight="1"/>
    <row r="45" spans="3:6" s="6" customFormat="1" ht="13.5" customHeight="1">
      <c r="C45" s="12"/>
      <c r="D45" s="12"/>
      <c r="E45" s="1"/>
      <c r="F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mergeCells count="12">
    <mergeCell ref="C11:C15"/>
    <mergeCell ref="C6:C10"/>
    <mergeCell ref="C26:C30"/>
    <mergeCell ref="C31:C35"/>
    <mergeCell ref="C21:C25"/>
    <mergeCell ref="C16:C20"/>
    <mergeCell ref="V26:V30"/>
    <mergeCell ref="V31:V35"/>
    <mergeCell ref="V6:V10"/>
    <mergeCell ref="V11:V15"/>
    <mergeCell ref="V16:V20"/>
    <mergeCell ref="V21:V25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2008-10-30T04:37:22Z</cp:lastPrinted>
  <dcterms:created xsi:type="dcterms:W3CDTF">1997-01-08T22:48:59Z</dcterms:created>
  <dcterms:modified xsi:type="dcterms:W3CDTF">2009-03-17T00:04:08Z</dcterms:modified>
  <cp:category/>
  <cp:version/>
  <cp:contentType/>
  <cp:contentStatus/>
</cp:coreProperties>
</file>