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0201" sheetId="1" r:id="rId1"/>
    <sheet name="0201相模原" sheetId="2" r:id="rId2"/>
    <sheet name="0201津久井" sheetId="3" r:id="rId3"/>
    <sheet name="0201相模湖" sheetId="4" r:id="rId4"/>
    <sheet name="0201城山" sheetId="5" r:id="rId5"/>
    <sheet name="0201藤野" sheetId="6" r:id="rId6"/>
  </sheets>
  <definedNames>
    <definedName name="_xlnm.Print_Area" localSheetId="0">'0201'!$A$1:$J$79</definedName>
  </definedNames>
  <calcPr fullCalcOnLoad="1"/>
</workbook>
</file>

<file path=xl/sharedStrings.xml><?xml version="1.0" encoding="utf-8"?>
<sst xmlns="http://schemas.openxmlformats.org/spreadsheetml/2006/main" count="577" uniqueCount="166">
  <si>
    <t>男</t>
  </si>
  <si>
    <t>女</t>
  </si>
  <si>
    <t>2 人  口</t>
  </si>
  <si>
    <t>1 人口の推移</t>
  </si>
  <si>
    <t>年別</t>
  </si>
  <si>
    <t>世帯数</t>
  </si>
  <si>
    <t>人口</t>
  </si>
  <si>
    <t>１世帯当たり人員</t>
  </si>
  <si>
    <t>性比</t>
  </si>
  <si>
    <t>備考</t>
  </si>
  <si>
    <t>総数</t>
  </si>
  <si>
    <t>（女＝１００）</t>
  </si>
  <si>
    <t>第１回国勢調査</t>
  </si>
  <si>
    <t>第２回国勢調査</t>
  </si>
  <si>
    <t>第３回国勢調査</t>
  </si>
  <si>
    <t>第４回国勢調査</t>
  </si>
  <si>
    <t>第５回国勢調査</t>
  </si>
  <si>
    <t>第６回国勢調査</t>
  </si>
  <si>
    <t>第７回国勢調査</t>
  </si>
  <si>
    <t>第８回国勢調査</t>
  </si>
  <si>
    <t>第９回国勢調査</t>
  </si>
  <si>
    <t>第１０回国勢調査</t>
  </si>
  <si>
    <t>第１１回国勢調査</t>
  </si>
  <si>
    <t>第１２回国勢調査</t>
  </si>
  <si>
    <t>第１３回国勢調査</t>
  </si>
  <si>
    <t>第１４回国勢調査</t>
  </si>
  <si>
    <t>第１５回国勢調査</t>
  </si>
  <si>
    <t>第１６回国勢調査</t>
  </si>
  <si>
    <t>第１７回国勢調査</t>
  </si>
  <si>
    <t>第１８回国勢調査</t>
  </si>
  <si>
    <t>* 人口密度は、現在の市域面積に基づき算出した。</t>
  </si>
  <si>
    <t>…</t>
  </si>
  <si>
    <t>１世帯
当たり
人員</t>
  </si>
  <si>
    <t>大正 9年10月1日</t>
  </si>
  <si>
    <t>大正 9年10月1日</t>
  </si>
  <si>
    <t xml:space="preserve">14. 10. 1  </t>
  </si>
  <si>
    <t xml:space="preserve">14. 10. 1  </t>
  </si>
  <si>
    <t>昭和 5年10月1日</t>
  </si>
  <si>
    <t>昭和 5年10月1日</t>
  </si>
  <si>
    <t xml:space="preserve">10. 10. 1  </t>
  </si>
  <si>
    <t xml:space="preserve">10. 10. 1  </t>
  </si>
  <si>
    <t xml:space="preserve">15. 10. 1  </t>
  </si>
  <si>
    <t xml:space="preserve">15. 10. 1  </t>
  </si>
  <si>
    <t xml:space="preserve">22. 10. 1  </t>
  </si>
  <si>
    <t xml:space="preserve">22. 10. 1  </t>
  </si>
  <si>
    <t xml:space="preserve">25. 10. 1  </t>
  </si>
  <si>
    <t xml:space="preserve">25. 10. 1  </t>
  </si>
  <si>
    <t xml:space="preserve">30. 10. 1  </t>
  </si>
  <si>
    <t xml:space="preserve">30. 10. 1  </t>
  </si>
  <si>
    <t xml:space="preserve">35. 10. 1  </t>
  </si>
  <si>
    <t xml:space="preserve">35. 10. 1  </t>
  </si>
  <si>
    <t xml:space="preserve">40. 10. 1  </t>
  </si>
  <si>
    <t xml:space="preserve">40. 10. 1  </t>
  </si>
  <si>
    <t xml:space="preserve">41. 10. 1  </t>
  </si>
  <si>
    <t xml:space="preserve">41. 10. 1  </t>
  </si>
  <si>
    <t xml:space="preserve">42. 10. 1  </t>
  </si>
  <si>
    <t xml:space="preserve">42. 10. 1  </t>
  </si>
  <si>
    <t xml:space="preserve">43. 10. 1  </t>
  </si>
  <si>
    <t xml:space="preserve">43. 10. 1  </t>
  </si>
  <si>
    <t xml:space="preserve">44. 10. 1  </t>
  </si>
  <si>
    <t xml:space="preserve">44. 10. 1  </t>
  </si>
  <si>
    <t xml:space="preserve">45. 10. 1  </t>
  </si>
  <si>
    <t xml:space="preserve">45. 10. 1  </t>
  </si>
  <si>
    <t xml:space="preserve">46. 10. 1  </t>
  </si>
  <si>
    <t xml:space="preserve">46. 10. 1  </t>
  </si>
  <si>
    <t xml:space="preserve">47. 10. 1  </t>
  </si>
  <si>
    <t xml:space="preserve">47. 10. 1  </t>
  </si>
  <si>
    <t xml:space="preserve">48. 10. 1  </t>
  </si>
  <si>
    <t xml:space="preserve">48. 10. 1  </t>
  </si>
  <si>
    <t xml:space="preserve">49. 10. 1  </t>
  </si>
  <si>
    <t xml:space="preserve">49. 10. 1  </t>
  </si>
  <si>
    <t xml:space="preserve">50. 10. 1  </t>
  </si>
  <si>
    <t xml:space="preserve">50. 10. 1  </t>
  </si>
  <si>
    <t xml:space="preserve">51. 10. 1  </t>
  </si>
  <si>
    <t xml:space="preserve">51. 10. 1  </t>
  </si>
  <si>
    <t xml:space="preserve">52. 10. 1  </t>
  </si>
  <si>
    <t xml:space="preserve">52. 10. 1  </t>
  </si>
  <si>
    <t xml:space="preserve">53. 10. 1  </t>
  </si>
  <si>
    <t xml:space="preserve">53. 10. 1  </t>
  </si>
  <si>
    <t xml:space="preserve">54. 10. 1  </t>
  </si>
  <si>
    <t xml:space="preserve">54. 10. 1  </t>
  </si>
  <si>
    <t xml:space="preserve">55. 10. 1  </t>
  </si>
  <si>
    <t xml:space="preserve">55. 10. 1  </t>
  </si>
  <si>
    <t xml:space="preserve">56. 10. 1  </t>
  </si>
  <si>
    <t xml:space="preserve">56. 10. 1  </t>
  </si>
  <si>
    <t xml:space="preserve">57. 10. 1  </t>
  </si>
  <si>
    <t xml:space="preserve">57. 10. 1  </t>
  </si>
  <si>
    <t xml:space="preserve">58. 10. 1  </t>
  </si>
  <si>
    <t xml:space="preserve">58. 10. 1  </t>
  </si>
  <si>
    <t xml:space="preserve">59. 10. 1  </t>
  </si>
  <si>
    <t xml:space="preserve">59. 10. 1  </t>
  </si>
  <si>
    <t xml:space="preserve">60. 10. 1  </t>
  </si>
  <si>
    <t xml:space="preserve">60. 10. 1  </t>
  </si>
  <si>
    <t xml:space="preserve">61. 10. 1  </t>
  </si>
  <si>
    <t xml:space="preserve">61. 10. 1  </t>
  </si>
  <si>
    <t xml:space="preserve">62. 10. 1  </t>
  </si>
  <si>
    <t xml:space="preserve">62. 10. 1  </t>
  </si>
  <si>
    <t xml:space="preserve">63. 10. 1  </t>
  </si>
  <si>
    <t xml:space="preserve">63. 10. 1  </t>
  </si>
  <si>
    <t>平成元年10月1日</t>
  </si>
  <si>
    <t>平成元年10月1日</t>
  </si>
  <si>
    <t xml:space="preserve"> 2. 10. 1  </t>
  </si>
  <si>
    <t xml:space="preserve"> 2. 10. 1  </t>
  </si>
  <si>
    <t xml:space="preserve"> 3. 10. 1  </t>
  </si>
  <si>
    <t xml:space="preserve"> 3. 10. 1  </t>
  </si>
  <si>
    <t xml:space="preserve"> 4. 10. 1  </t>
  </si>
  <si>
    <t xml:space="preserve"> 4. 10. 1  </t>
  </si>
  <si>
    <t xml:space="preserve"> 5. 10. 1  </t>
  </si>
  <si>
    <t xml:space="preserve"> 5. 10. 1  </t>
  </si>
  <si>
    <t xml:space="preserve"> 6. 10. 1  </t>
  </si>
  <si>
    <t xml:space="preserve"> 6. 10. 1  </t>
  </si>
  <si>
    <t xml:space="preserve">7. 10. 1  </t>
  </si>
  <si>
    <t xml:space="preserve">7. 10. 1  </t>
  </si>
  <si>
    <t xml:space="preserve"> 8. 10. 1  </t>
  </si>
  <si>
    <t xml:space="preserve"> 8. 10. 1  </t>
  </si>
  <si>
    <t xml:space="preserve">9. 10. 1  </t>
  </si>
  <si>
    <t xml:space="preserve">9. 10. 1  </t>
  </si>
  <si>
    <t xml:space="preserve">11. 10. 1  </t>
  </si>
  <si>
    <t xml:space="preserve">11. 10. 1  </t>
  </si>
  <si>
    <t xml:space="preserve">12. 10. 1  </t>
  </si>
  <si>
    <t xml:space="preserve">12. 10. 1  </t>
  </si>
  <si>
    <t xml:space="preserve">13. 10. 1  </t>
  </si>
  <si>
    <t xml:space="preserve">13. 10. 1  </t>
  </si>
  <si>
    <t xml:space="preserve">16. 10. 1  </t>
  </si>
  <si>
    <t xml:space="preserve">16. 10. 1  </t>
  </si>
  <si>
    <t xml:space="preserve">17. 10. 1  </t>
  </si>
  <si>
    <t xml:space="preserve">17. 10. 1  </t>
  </si>
  <si>
    <t xml:space="preserve">    2. 1  </t>
  </si>
  <si>
    <t xml:space="preserve">    2. 1  </t>
  </si>
  <si>
    <t xml:space="preserve">    3. 1  </t>
  </si>
  <si>
    <t xml:space="preserve">    3. 1  </t>
  </si>
  <si>
    <t xml:space="preserve">    4. 1  </t>
  </si>
  <si>
    <t xml:space="preserve">    4. 1  </t>
  </si>
  <si>
    <t xml:space="preserve">    5. 1  </t>
  </si>
  <si>
    <t xml:space="preserve">    5. 1  </t>
  </si>
  <si>
    <t xml:space="preserve">    6. 1  </t>
  </si>
  <si>
    <t xml:space="preserve">    6. 1  </t>
  </si>
  <si>
    <t xml:space="preserve">    7. 1  </t>
  </si>
  <si>
    <t xml:space="preserve">    7. 1  </t>
  </si>
  <si>
    <t xml:space="preserve">    8. 1  </t>
  </si>
  <si>
    <t xml:space="preserve">    8. 1  </t>
  </si>
  <si>
    <t xml:space="preserve">    9. 1  </t>
  </si>
  <si>
    <t xml:space="preserve">    9. 1  </t>
  </si>
  <si>
    <t xml:space="preserve">   10. 1  </t>
  </si>
  <si>
    <t xml:space="preserve">   10. 1  </t>
  </si>
  <si>
    <t xml:space="preserve">   11. 1  </t>
  </si>
  <si>
    <t xml:space="preserve">   11. 1  </t>
  </si>
  <si>
    <t xml:space="preserve">   12. 1  </t>
  </si>
  <si>
    <r>
      <t xml:space="preserve">人口密度
</t>
    </r>
    <r>
      <rPr>
        <sz val="9"/>
        <rFont val="ＭＳ 明朝"/>
        <family val="1"/>
      </rPr>
      <t>（人／ｋ㎡）</t>
    </r>
  </si>
  <si>
    <t>(＃旧津久井町)</t>
  </si>
  <si>
    <t>(＃旧相模原市)</t>
  </si>
  <si>
    <t>(＃旧相模湖町)</t>
  </si>
  <si>
    <t>1 人口の推移</t>
  </si>
  <si>
    <t xml:space="preserve">18. 10. 1  </t>
  </si>
  <si>
    <t xml:space="preserve">18. 10. 1  </t>
  </si>
  <si>
    <t xml:space="preserve">19.  1. 1  </t>
  </si>
  <si>
    <t>(＃旧城山町)</t>
  </si>
  <si>
    <t>(＃旧藤野町)</t>
  </si>
  <si>
    <t xml:space="preserve">18. 10. 1  </t>
  </si>
  <si>
    <t xml:space="preserve">   12. 1  </t>
  </si>
  <si>
    <t xml:space="preserve">19.  1. 1  </t>
  </si>
  <si>
    <t>(注)（1）平成18年10月1日以降は、旧津久井町、旧相模湖町を加えた数値である。</t>
  </si>
  <si>
    <r>
      <t>(注)</t>
    </r>
    <r>
      <rPr>
        <sz val="10"/>
        <rFont val="ＭＳ Ｐゴシック"/>
        <family val="3"/>
      </rPr>
      <t>（2）平成19年4月1日以降は、旧津久井町、旧相模湖町、旧城山町、旧藤野町を加えた数値である。</t>
    </r>
  </si>
  <si>
    <t>資料　企画財政局企画部情報システム課統計室</t>
  </si>
  <si>
    <t>た推計人口である。</t>
  </si>
  <si>
    <t xml:space="preserve">  本表は現市域に組替えた本市の人口を表したものである。国勢調査を除いた各人口は、国勢調査人口に自然的、社会的増減をし た推計人口である。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</si>
</sst>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#,##0_ ;[Red]\-#,##0\ "/>
    <numFmt numFmtId="180" formatCode="0_ "/>
    <numFmt numFmtId="181" formatCode="0.0"/>
    <numFmt numFmtId="182" formatCode="#,##0.0;[Red]\-#,##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right" vertical="center"/>
    </xf>
    <xf numFmtId="38" fontId="2" fillId="0" borderId="0" xfId="17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17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17" applyNumberFormat="1" applyFont="1" applyBorder="1" applyAlignment="1">
      <alignment horizontal="right"/>
    </xf>
    <xf numFmtId="0" fontId="0" fillId="0" borderId="3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0" fillId="0" borderId="4" xfId="17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0" xfId="17" applyNumberFormat="1" applyFont="1" applyBorder="1" applyAlignment="1">
      <alignment horizontal="right"/>
    </xf>
    <xf numFmtId="38" fontId="0" fillId="0" borderId="11" xfId="17" applyFill="1" applyBorder="1" applyAlignment="1">
      <alignment/>
    </xf>
    <xf numFmtId="0" fontId="0" fillId="0" borderId="11" xfId="17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2" xfId="17" applyNumberFormat="1" applyFont="1" applyBorder="1" applyAlignment="1">
      <alignment horizontal="right"/>
    </xf>
    <xf numFmtId="38" fontId="0" fillId="0" borderId="8" xfId="17" applyBorder="1" applyAlignment="1">
      <alignment/>
    </xf>
    <xf numFmtId="0" fontId="0" fillId="0" borderId="3" xfId="0" applyBorder="1" applyAlignment="1">
      <alignment/>
    </xf>
    <xf numFmtId="0" fontId="0" fillId="0" borderId="8" xfId="17" applyNumberFormat="1" applyFont="1" applyBorder="1" applyAlignment="1">
      <alignment horizontal="right"/>
    </xf>
    <xf numFmtId="38" fontId="0" fillId="0" borderId="0" xfId="17" applyBorder="1" applyAlignment="1">
      <alignment/>
    </xf>
    <xf numFmtId="0" fontId="0" fillId="0" borderId="0" xfId="17" applyNumberFormat="1" applyFont="1" applyBorder="1" applyAlignment="1">
      <alignment horizontal="right"/>
    </xf>
    <xf numFmtId="38" fontId="0" fillId="0" borderId="4" xfId="17" applyBorder="1" applyAlignment="1">
      <alignment/>
    </xf>
    <xf numFmtId="38" fontId="0" fillId="0" borderId="11" xfId="17" applyBorder="1" applyAlignment="1">
      <alignment/>
    </xf>
    <xf numFmtId="0" fontId="0" fillId="0" borderId="11" xfId="0" applyBorder="1" applyAlignment="1">
      <alignment/>
    </xf>
    <xf numFmtId="38" fontId="0" fillId="0" borderId="0" xfId="17" applyBorder="1" applyAlignment="1">
      <alignment/>
    </xf>
    <xf numFmtId="38" fontId="0" fillId="0" borderId="8" xfId="17" applyBorder="1" applyAlignment="1">
      <alignment/>
    </xf>
    <xf numFmtId="38" fontId="0" fillId="0" borderId="3" xfId="17" applyBorder="1" applyAlignment="1">
      <alignment/>
    </xf>
    <xf numFmtId="0" fontId="0" fillId="0" borderId="0" xfId="0" applyFill="1" applyBorder="1" applyAlignment="1">
      <alignment/>
    </xf>
    <xf numFmtId="38" fontId="2" fillId="0" borderId="13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4" xfId="0" applyNumberFormat="1" applyBorder="1" applyAlignment="1">
      <alignment/>
    </xf>
    <xf numFmtId="40" fontId="2" fillId="0" borderId="13" xfId="17" applyNumberFormat="1" applyFont="1" applyBorder="1" applyAlignment="1">
      <alignment vertical="center"/>
    </xf>
    <xf numFmtId="40" fontId="2" fillId="0" borderId="0" xfId="17" applyNumberFormat="1" applyFont="1" applyBorder="1" applyAlignment="1">
      <alignment vertical="center"/>
    </xf>
    <xf numFmtId="40" fontId="2" fillId="0" borderId="4" xfId="17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workbookViewId="0" topLeftCell="A1">
      <selection activeCell="J1" sqref="J1"/>
    </sheetView>
  </sheetViews>
  <sheetFormatPr defaultColWidth="9.00390625" defaultRowHeight="13.5"/>
  <cols>
    <col min="1" max="1" width="15.625" style="5" customWidth="1"/>
    <col min="2" max="2" width="10.75390625" style="5" customWidth="1"/>
    <col min="3" max="7" width="9.625" style="5" customWidth="1"/>
    <col min="8" max="8" width="10.75390625" style="5" customWidth="1"/>
    <col min="9" max="9" width="16.625" style="5" customWidth="1"/>
    <col min="10" max="10" width="4.00390625" style="5" customWidth="1"/>
    <col min="11" max="11" width="2.375" style="5" customWidth="1"/>
    <col min="12" max="16384" width="9.00390625" style="5" customWidth="1"/>
  </cols>
  <sheetData>
    <row r="1" s="3" customFormat="1" ht="18.75">
      <c r="A1" s="2" t="s">
        <v>2</v>
      </c>
    </row>
    <row r="2" s="3" customFormat="1" ht="6.75" customHeight="1">
      <c r="A2" s="2"/>
    </row>
    <row r="3" s="3" customFormat="1" ht="13.5" customHeight="1">
      <c r="A3" s="4" t="s">
        <v>3</v>
      </c>
    </row>
    <row r="4" s="1" customFormat="1" ht="19.5" customHeight="1" thickBot="1">
      <c r="A4" s="7" t="s">
        <v>165</v>
      </c>
    </row>
    <row r="5" spans="1:9" ht="21" customHeight="1">
      <c r="A5" s="80" t="s">
        <v>4</v>
      </c>
      <c r="B5" s="76" t="s">
        <v>5</v>
      </c>
      <c r="C5" s="78" t="s">
        <v>6</v>
      </c>
      <c r="D5" s="78"/>
      <c r="E5" s="78"/>
      <c r="F5" s="82" t="s">
        <v>32</v>
      </c>
      <c r="G5" s="8" t="s">
        <v>8</v>
      </c>
      <c r="H5" s="82" t="s">
        <v>148</v>
      </c>
      <c r="I5" s="74" t="s">
        <v>9</v>
      </c>
    </row>
    <row r="6" spans="1:9" ht="21" customHeight="1">
      <c r="A6" s="81"/>
      <c r="B6" s="77"/>
      <c r="C6" s="9" t="s">
        <v>10</v>
      </c>
      <c r="D6" s="9" t="s">
        <v>0</v>
      </c>
      <c r="E6" s="9" t="s">
        <v>1</v>
      </c>
      <c r="F6" s="83"/>
      <c r="G6" s="10" t="s">
        <v>11</v>
      </c>
      <c r="H6" s="83"/>
      <c r="I6" s="75"/>
    </row>
    <row r="7" spans="1:9" s="6" customFormat="1" ht="18" customHeight="1">
      <c r="A7" s="23" t="s">
        <v>34</v>
      </c>
      <c r="B7" s="31" t="s">
        <v>31</v>
      </c>
      <c r="C7" s="12">
        <f>D7+E7</f>
        <v>58103</v>
      </c>
      <c r="D7" s="61">
        <f>'0201相模原'!D5+'0201城山'!D5+'0201津久井'!D5+'0201相模湖'!D5+'0201藤野'!D5</f>
        <v>28645</v>
      </c>
      <c r="E7" s="61">
        <f>'0201相模原'!E5+'0201城山'!E5+'0201津久井'!E5+'0201相模湖'!E5+'0201藤野'!E5</f>
        <v>29458</v>
      </c>
      <c r="F7" s="31" t="s">
        <v>31</v>
      </c>
      <c r="G7" s="66">
        <f>D7/E7*100</f>
        <v>97.24013850227442</v>
      </c>
      <c r="H7" s="61">
        <f>C7/328.84</f>
        <v>176.69079187446783</v>
      </c>
      <c r="I7" s="14" t="s">
        <v>12</v>
      </c>
    </row>
    <row r="8" spans="1:9" s="6" customFormat="1" ht="18" customHeight="1">
      <c r="A8" s="11" t="s">
        <v>36</v>
      </c>
      <c r="B8" s="31" t="s">
        <v>31</v>
      </c>
      <c r="C8" s="12">
        <f aca="true" t="shared" si="0" ref="C8:C39">D8+E8</f>
        <v>59056</v>
      </c>
      <c r="D8" s="12">
        <f>'0201相模原'!D6+'0201城山'!D6+'0201津久井'!D6+'0201相模湖'!D6+'0201藤野'!D6</f>
        <v>29236</v>
      </c>
      <c r="E8" s="12">
        <f>'0201相模原'!E6+'0201城山'!E6+'0201津久井'!E6+'0201相模湖'!E6+'0201藤野'!E6</f>
        <v>29820</v>
      </c>
      <c r="F8" s="31" t="s">
        <v>31</v>
      </c>
      <c r="G8" s="67">
        <f aca="true" t="shared" si="1" ref="G8:G39">D8/E8*100</f>
        <v>98.04158283031522</v>
      </c>
      <c r="H8" s="12">
        <f aca="true" t="shared" si="2" ref="H8:H39">C8/328.84</f>
        <v>179.58885780318698</v>
      </c>
      <c r="I8" s="14" t="s">
        <v>13</v>
      </c>
    </row>
    <row r="9" spans="1:9" s="6" customFormat="1" ht="18" customHeight="1">
      <c r="A9" s="23" t="s">
        <v>38</v>
      </c>
      <c r="B9" s="31" t="s">
        <v>31</v>
      </c>
      <c r="C9" s="12">
        <f t="shared" si="0"/>
        <v>60806</v>
      </c>
      <c r="D9" s="12">
        <f>'0201相模原'!D7+'0201城山'!D7+'0201津久井'!D7+'0201相模湖'!D7+'0201藤野'!D7</f>
        <v>30386</v>
      </c>
      <c r="E9" s="12">
        <f>'0201相模原'!E7+'0201城山'!E7+'0201津久井'!E7+'0201相模湖'!E7+'0201藤野'!E7</f>
        <v>30420</v>
      </c>
      <c r="F9" s="31" t="s">
        <v>31</v>
      </c>
      <c r="G9" s="67">
        <f t="shared" si="1"/>
        <v>99.88823142669297</v>
      </c>
      <c r="H9" s="12">
        <f t="shared" si="2"/>
        <v>184.91059481814867</v>
      </c>
      <c r="I9" s="14" t="s">
        <v>14</v>
      </c>
    </row>
    <row r="10" spans="1:9" s="6" customFormat="1" ht="18" customHeight="1">
      <c r="A10" s="11" t="s">
        <v>40</v>
      </c>
      <c r="B10" s="31" t="s">
        <v>31</v>
      </c>
      <c r="C10" s="12">
        <f t="shared" si="0"/>
        <v>60997</v>
      </c>
      <c r="D10" s="12">
        <f>'0201相模原'!D8+'0201城山'!D8+'0201津久井'!D8+'0201相模湖'!D8+'0201藤野'!D8</f>
        <v>30504</v>
      </c>
      <c r="E10" s="12">
        <f>'0201相模原'!E8+'0201城山'!E8+'0201津久井'!E8+'0201相模湖'!E8+'0201藤野'!E8</f>
        <v>30493</v>
      </c>
      <c r="F10" s="31" t="s">
        <v>31</v>
      </c>
      <c r="G10" s="67">
        <f t="shared" si="1"/>
        <v>100.03607385301545</v>
      </c>
      <c r="H10" s="12">
        <f t="shared" si="2"/>
        <v>185.49142440092447</v>
      </c>
      <c r="I10" s="14" t="s">
        <v>15</v>
      </c>
    </row>
    <row r="11" spans="1:9" s="6" customFormat="1" ht="18" customHeight="1">
      <c r="A11" s="11" t="s">
        <v>42</v>
      </c>
      <c r="B11" s="31" t="s">
        <v>31</v>
      </c>
      <c r="C11" s="12">
        <f t="shared" si="0"/>
        <v>68788</v>
      </c>
      <c r="D11" s="12">
        <f>'0201相模原'!D9+'0201城山'!D9+'0201津久井'!D9+'0201相模湖'!D9+'0201藤野'!D9</f>
        <v>35693</v>
      </c>
      <c r="E11" s="12">
        <f>'0201相模原'!E9+'0201城山'!E9+'0201津久井'!E9+'0201相模湖'!E9+'0201藤野'!E9</f>
        <v>33095</v>
      </c>
      <c r="F11" s="31" t="s">
        <v>31</v>
      </c>
      <c r="G11" s="67">
        <f t="shared" si="1"/>
        <v>107.85012841819007</v>
      </c>
      <c r="H11" s="12">
        <f t="shared" si="2"/>
        <v>209.1837975915339</v>
      </c>
      <c r="I11" s="14" t="s">
        <v>16</v>
      </c>
    </row>
    <row r="12" spans="1:9" s="6" customFormat="1" ht="18" customHeight="1">
      <c r="A12" s="11" t="s">
        <v>44</v>
      </c>
      <c r="B12" s="31" t="s">
        <v>31</v>
      </c>
      <c r="C12" s="12">
        <f t="shared" si="0"/>
        <v>100250</v>
      </c>
      <c r="D12" s="12">
        <f>'0201相模原'!D10+'0201城山'!D10+'0201津久井'!D10+'0201相模湖'!D10+'0201藤野'!D10</f>
        <v>50024</v>
      </c>
      <c r="E12" s="12">
        <f>'0201相模原'!E10+'0201城山'!E10+'0201津久井'!E10+'0201相模湖'!E10+'0201藤野'!E10</f>
        <v>50226</v>
      </c>
      <c r="F12" s="31" t="s">
        <v>31</v>
      </c>
      <c r="G12" s="67">
        <f t="shared" si="1"/>
        <v>99.59781786325807</v>
      </c>
      <c r="H12" s="12">
        <f t="shared" si="2"/>
        <v>304.85950614280506</v>
      </c>
      <c r="I12" s="14" t="s">
        <v>17</v>
      </c>
    </row>
    <row r="13" spans="1:9" s="6" customFormat="1" ht="18" customHeight="1">
      <c r="A13" s="11" t="s">
        <v>46</v>
      </c>
      <c r="B13" s="31" t="s">
        <v>31</v>
      </c>
      <c r="C13" s="12">
        <f t="shared" si="0"/>
        <v>106827</v>
      </c>
      <c r="D13" s="12">
        <f>'0201相模原'!D11+'0201城山'!D11+'0201津久井'!D11+'0201相模湖'!D11+'0201藤野'!D11</f>
        <v>53550</v>
      </c>
      <c r="E13" s="12">
        <f>'0201相模原'!E11+'0201城山'!E11+'0201津久井'!E11+'0201相模湖'!E11+'0201藤野'!E11</f>
        <v>53277</v>
      </c>
      <c r="F13" s="31" t="s">
        <v>31</v>
      </c>
      <c r="G13" s="67">
        <f t="shared" si="1"/>
        <v>100.51241623965312</v>
      </c>
      <c r="H13" s="12">
        <f t="shared" si="2"/>
        <v>324.86011434132104</v>
      </c>
      <c r="I13" s="14" t="s">
        <v>18</v>
      </c>
    </row>
    <row r="14" spans="1:9" s="6" customFormat="1" ht="18" customHeight="1">
      <c r="A14" s="11" t="s">
        <v>48</v>
      </c>
      <c r="B14" s="12">
        <f>'0201相模原'!B12+'0201城山'!B12+'0201津久井'!B12+'0201相模湖'!B12+'0201藤野'!B12</f>
        <v>24201</v>
      </c>
      <c r="C14" s="12">
        <f t="shared" si="0"/>
        <v>120819</v>
      </c>
      <c r="D14" s="12">
        <f>'0201相模原'!D12+'0201城山'!D12+'0201津久井'!D12+'0201相模湖'!D12+'0201藤野'!D12</f>
        <v>60515</v>
      </c>
      <c r="E14" s="12">
        <f>'0201相模原'!E12+'0201城山'!E12+'0201津久井'!E12+'0201相模湖'!E12+'0201藤野'!E12</f>
        <v>60304</v>
      </c>
      <c r="F14" s="67">
        <f>C14/B14</f>
        <v>4.99231436717491</v>
      </c>
      <c r="G14" s="67">
        <f t="shared" si="1"/>
        <v>100.34989387105333</v>
      </c>
      <c r="H14" s="12">
        <f t="shared" si="2"/>
        <v>367.4096825203747</v>
      </c>
      <c r="I14" s="14" t="s">
        <v>19</v>
      </c>
    </row>
    <row r="15" spans="1:9" s="6" customFormat="1" ht="18" customHeight="1">
      <c r="A15" s="11" t="s">
        <v>50</v>
      </c>
      <c r="B15" s="12">
        <f>'0201相模原'!B13+'0201城山'!B13+'0201津久井'!B13+'0201相模湖'!B13+'0201藤野'!B13</f>
        <v>29866</v>
      </c>
      <c r="C15" s="12">
        <f t="shared" si="0"/>
        <v>137114</v>
      </c>
      <c r="D15" s="12">
        <f>'0201相模原'!D13+'0201城山'!D13+'0201津久井'!D13+'0201相模湖'!D13+'0201藤野'!D13</f>
        <v>68222</v>
      </c>
      <c r="E15" s="12">
        <f>'0201相模原'!E13+'0201城山'!E13+'0201津久井'!E13+'0201相模湖'!E13+'0201藤野'!E13</f>
        <v>68892</v>
      </c>
      <c r="F15" s="67">
        <f aca="true" t="shared" si="3" ref="F15:F39">C15/B15</f>
        <v>4.590973012790464</v>
      </c>
      <c r="G15" s="67">
        <f t="shared" si="1"/>
        <v>99.02746327585206</v>
      </c>
      <c r="H15" s="12">
        <f t="shared" si="2"/>
        <v>416.9626566111179</v>
      </c>
      <c r="I15" s="14" t="s">
        <v>20</v>
      </c>
    </row>
    <row r="16" spans="1:9" s="6" customFormat="1" ht="18" customHeight="1">
      <c r="A16" s="11" t="s">
        <v>52</v>
      </c>
      <c r="B16" s="12">
        <f>'0201相模原'!B14+'0201城山'!B14+'0201津久井'!B14+'0201相模湖'!B14+'0201藤野'!B14</f>
        <v>49007</v>
      </c>
      <c r="C16" s="12">
        <f t="shared" si="0"/>
        <v>200768</v>
      </c>
      <c r="D16" s="12">
        <f>'0201相模原'!D14+'0201城山'!D14+'0201津久井'!D14+'0201相模湖'!D14+'0201藤野'!D14</f>
        <v>102363</v>
      </c>
      <c r="E16" s="12">
        <f>'0201相模原'!E14+'0201城山'!E14+'0201津久井'!E14+'0201相模湖'!E14+'0201藤野'!E14</f>
        <v>98405</v>
      </c>
      <c r="F16" s="67">
        <f t="shared" si="3"/>
        <v>4.096720876609464</v>
      </c>
      <c r="G16" s="67">
        <f t="shared" si="1"/>
        <v>104.02215334586657</v>
      </c>
      <c r="H16" s="12">
        <f t="shared" si="2"/>
        <v>610.5339982970441</v>
      </c>
      <c r="I16" s="14" t="s">
        <v>21</v>
      </c>
    </row>
    <row r="17" spans="1:9" s="6" customFormat="1" ht="18" customHeight="1">
      <c r="A17" s="11" t="s">
        <v>54</v>
      </c>
      <c r="B17" s="12">
        <f>'0201相模原'!B15+'0201城山'!B15+'0201津久井'!B15+'0201相模湖'!B15+'0201藤野'!B15</f>
        <v>54136</v>
      </c>
      <c r="C17" s="12">
        <f t="shared" si="0"/>
        <v>216813</v>
      </c>
      <c r="D17" s="12">
        <f>'0201相模原'!D15+'0201城山'!D15+'0201津久井'!D15+'0201相模湖'!D15+'0201藤野'!D15</f>
        <v>110886</v>
      </c>
      <c r="E17" s="12">
        <f>'0201相模原'!E15+'0201城山'!E15+'0201津久井'!E15+'0201相模湖'!E15+'0201藤野'!E15</f>
        <v>105927</v>
      </c>
      <c r="F17" s="67">
        <f t="shared" si="3"/>
        <v>4.004968967045959</v>
      </c>
      <c r="G17" s="67">
        <f t="shared" si="1"/>
        <v>104.68152595655498</v>
      </c>
      <c r="H17" s="12">
        <f t="shared" si="2"/>
        <v>659.3267242427929</v>
      </c>
      <c r="I17" s="14"/>
    </row>
    <row r="18" spans="1:9" s="6" customFormat="1" ht="18" customHeight="1">
      <c r="A18" s="11" t="s">
        <v>56</v>
      </c>
      <c r="B18" s="12">
        <f>'0201相模原'!B16+'0201城山'!B16+'0201津久井'!B16+'0201相模湖'!B16+'0201藤野'!B16</f>
        <v>61265</v>
      </c>
      <c r="C18" s="12">
        <f t="shared" si="0"/>
        <v>239177</v>
      </c>
      <c r="D18" s="12">
        <f>'0201相模原'!D16+'0201城山'!D16+'0201津久井'!D16+'0201相模湖'!D16+'0201藤野'!D16</f>
        <v>121795</v>
      </c>
      <c r="E18" s="12">
        <f>'0201相模原'!E16+'0201城山'!E16+'0201津久井'!E16+'0201相模湖'!E16+'0201藤野'!E16</f>
        <v>117382</v>
      </c>
      <c r="F18" s="67">
        <f t="shared" si="3"/>
        <v>3.9039745368481187</v>
      </c>
      <c r="G18" s="67">
        <f t="shared" si="1"/>
        <v>103.75952019900836</v>
      </c>
      <c r="H18" s="12">
        <f t="shared" si="2"/>
        <v>727.3354823014232</v>
      </c>
      <c r="I18" s="14"/>
    </row>
    <row r="19" spans="1:9" s="6" customFormat="1" ht="18" customHeight="1">
      <c r="A19" s="11" t="s">
        <v>58</v>
      </c>
      <c r="B19" s="12">
        <f>'0201相模原'!B17+'0201城山'!B17+'0201津久井'!B17+'0201相模湖'!B17+'0201藤野'!B17</f>
        <v>69327</v>
      </c>
      <c r="C19" s="12">
        <f t="shared" si="0"/>
        <v>263691</v>
      </c>
      <c r="D19" s="12">
        <f>'0201相模原'!D17+'0201城山'!D17+'0201津久井'!D17+'0201相模湖'!D17+'0201藤野'!D17</f>
        <v>134538</v>
      </c>
      <c r="E19" s="12">
        <f>'0201相模原'!E17+'0201城山'!E17+'0201津久井'!E17+'0201相模湖'!E17+'0201藤野'!E17</f>
        <v>129153</v>
      </c>
      <c r="F19" s="67">
        <f t="shared" si="3"/>
        <v>3.803583019602752</v>
      </c>
      <c r="G19" s="67">
        <f t="shared" si="1"/>
        <v>104.16947341525167</v>
      </c>
      <c r="H19" s="12">
        <f t="shared" si="2"/>
        <v>801.8823744070065</v>
      </c>
      <c r="I19" s="14"/>
    </row>
    <row r="20" spans="1:9" s="6" customFormat="1" ht="18" customHeight="1">
      <c r="A20" s="11" t="s">
        <v>60</v>
      </c>
      <c r="B20" s="12">
        <f>'0201相模原'!B18+'0201城山'!B18+'0201津久井'!B18+'0201相模湖'!B18+'0201藤野'!B18</f>
        <v>85116</v>
      </c>
      <c r="C20" s="12">
        <f t="shared" si="0"/>
        <v>288756</v>
      </c>
      <c r="D20" s="12">
        <f>'0201相模原'!D18+'0201城山'!D18+'0201津久井'!D18+'0201相模湖'!D18+'0201藤野'!D18</f>
        <v>147558</v>
      </c>
      <c r="E20" s="12">
        <f>'0201相模原'!E18+'0201城山'!E18+'0201津久井'!E18+'0201相模湖'!E18+'0201藤野'!E18</f>
        <v>141198</v>
      </c>
      <c r="F20" s="67">
        <f t="shared" si="3"/>
        <v>3.392499647539828</v>
      </c>
      <c r="G20" s="67">
        <f t="shared" si="1"/>
        <v>104.50431309225343</v>
      </c>
      <c r="H20" s="12">
        <f t="shared" si="2"/>
        <v>878.1048534241577</v>
      </c>
      <c r="I20" s="14"/>
    </row>
    <row r="21" spans="1:9" s="6" customFormat="1" ht="18" customHeight="1">
      <c r="A21" s="11" t="s">
        <v>62</v>
      </c>
      <c r="B21" s="12">
        <f>'0201相模原'!B19+'0201城山'!B19+'0201津久井'!B19+'0201相模湖'!B19+'0201藤野'!B19</f>
        <v>87372</v>
      </c>
      <c r="C21" s="12">
        <f t="shared" si="0"/>
        <v>317297</v>
      </c>
      <c r="D21" s="12">
        <f>'0201相模原'!D19+'0201城山'!D19+'0201津久井'!D19+'0201相模湖'!D19+'0201藤野'!D19</f>
        <v>162922</v>
      </c>
      <c r="E21" s="12">
        <f>'0201相模原'!E19+'0201城山'!E19+'0201津久井'!E19+'0201相模湖'!E19+'0201藤野'!E19</f>
        <v>154375</v>
      </c>
      <c r="F21" s="67">
        <f t="shared" si="3"/>
        <v>3.6315638877443575</v>
      </c>
      <c r="G21" s="67">
        <f t="shared" si="1"/>
        <v>105.53651821862348</v>
      </c>
      <c r="H21" s="12">
        <f t="shared" si="2"/>
        <v>964.8978226493128</v>
      </c>
      <c r="I21" s="14" t="s">
        <v>22</v>
      </c>
    </row>
    <row r="22" spans="1:9" s="6" customFormat="1" ht="18" customHeight="1">
      <c r="A22" s="11" t="s">
        <v>64</v>
      </c>
      <c r="B22" s="12">
        <f>'0201相模原'!B20+'0201城山'!B20+'0201津久井'!B20+'0201相模湖'!B20+'0201藤野'!B20</f>
        <v>96764</v>
      </c>
      <c r="C22" s="12">
        <f t="shared" si="0"/>
        <v>344609</v>
      </c>
      <c r="D22" s="12">
        <f>'0201相模原'!D20+'0201城山'!D20+'0201津久井'!D20+'0201相模湖'!D20+'0201藤野'!D20</f>
        <v>177227</v>
      </c>
      <c r="E22" s="12">
        <f>'0201相模原'!E20+'0201城山'!E20+'0201津久井'!E20+'0201相模湖'!E20+'0201藤野'!E20</f>
        <v>167382</v>
      </c>
      <c r="F22" s="67">
        <f t="shared" si="3"/>
        <v>3.5613347939316276</v>
      </c>
      <c r="G22" s="67">
        <f t="shared" si="1"/>
        <v>105.88175550537096</v>
      </c>
      <c r="H22" s="12">
        <f t="shared" si="2"/>
        <v>1047.9534119936748</v>
      </c>
      <c r="I22" s="14"/>
    </row>
    <row r="23" spans="1:9" s="6" customFormat="1" ht="18" customHeight="1">
      <c r="A23" s="11" t="s">
        <v>66</v>
      </c>
      <c r="B23" s="12">
        <f>'0201相模原'!B21+'0201城山'!B21+'0201津久井'!B21+'0201相模湖'!B21+'0201藤野'!B21</f>
        <v>104257</v>
      </c>
      <c r="C23" s="12">
        <f t="shared" si="0"/>
        <v>368334</v>
      </c>
      <c r="D23" s="12">
        <f>'0201相模原'!D21+'0201城山'!D21+'0201津久井'!D21+'0201相模湖'!D21+'0201藤野'!D21</f>
        <v>189423</v>
      </c>
      <c r="E23" s="12">
        <f>'0201相模原'!E21+'0201城山'!E21+'0201津久井'!E21+'0201相模湖'!E21+'0201藤野'!E21</f>
        <v>178911</v>
      </c>
      <c r="F23" s="67">
        <f t="shared" si="3"/>
        <v>3.5329426321494</v>
      </c>
      <c r="G23" s="67">
        <f t="shared" si="1"/>
        <v>105.87554705971125</v>
      </c>
      <c r="H23" s="12">
        <f t="shared" si="2"/>
        <v>1120.1009609536554</v>
      </c>
      <c r="I23" s="14"/>
    </row>
    <row r="24" spans="1:9" s="6" customFormat="1" ht="18" customHeight="1">
      <c r="A24" s="11" t="s">
        <v>68</v>
      </c>
      <c r="B24" s="12">
        <f>'0201相模原'!B22+'0201城山'!B22+'0201津久井'!B22+'0201相模湖'!B22+'0201藤野'!B22</f>
        <v>110389</v>
      </c>
      <c r="C24" s="12">
        <f t="shared" si="0"/>
        <v>391450</v>
      </c>
      <c r="D24" s="12">
        <f>'0201相模原'!D22+'0201城山'!D22+'0201津久井'!D22+'0201相模湖'!D22+'0201藤野'!D22</f>
        <v>201111</v>
      </c>
      <c r="E24" s="12">
        <f>'0201相模原'!E22+'0201城山'!E22+'0201津久井'!E22+'0201相模湖'!E22+'0201藤野'!E22</f>
        <v>190339</v>
      </c>
      <c r="F24" s="67">
        <f t="shared" si="3"/>
        <v>3.54609607841361</v>
      </c>
      <c r="G24" s="67">
        <f t="shared" si="1"/>
        <v>105.65937616568333</v>
      </c>
      <c r="H24" s="12">
        <f t="shared" si="2"/>
        <v>1190.3965454324293</v>
      </c>
      <c r="I24" s="14"/>
    </row>
    <row r="25" spans="1:9" s="6" customFormat="1" ht="18" customHeight="1">
      <c r="A25" s="11" t="s">
        <v>70</v>
      </c>
      <c r="B25" s="12">
        <f>'0201相模原'!B23+'0201城山'!B23+'0201津久井'!B23+'0201相模湖'!B23+'0201藤野'!B23</f>
        <v>115177</v>
      </c>
      <c r="C25" s="12">
        <f t="shared" si="0"/>
        <v>407392</v>
      </c>
      <c r="D25" s="12">
        <f>'0201相模原'!D23+'0201城山'!D23+'0201津久井'!D23+'0201相模湖'!D23+'0201藤野'!D23</f>
        <v>209018</v>
      </c>
      <c r="E25" s="12">
        <f>'0201相模原'!E23+'0201城山'!E23+'0201津久井'!E23+'0201相模湖'!E23+'0201藤野'!E23</f>
        <v>198374</v>
      </c>
      <c r="F25" s="67">
        <f t="shared" si="3"/>
        <v>3.5370950797468246</v>
      </c>
      <c r="G25" s="67">
        <f t="shared" si="1"/>
        <v>105.36562251101455</v>
      </c>
      <c r="H25" s="12">
        <f t="shared" si="2"/>
        <v>1238.8760491424403</v>
      </c>
      <c r="I25" s="14"/>
    </row>
    <row r="26" spans="1:9" s="6" customFormat="1" ht="18" customHeight="1">
      <c r="A26" s="11" t="s">
        <v>72</v>
      </c>
      <c r="B26" s="12">
        <f>'0201相模原'!B24+'0201城山'!B24+'0201津久井'!B24+'0201相模湖'!B24+'0201藤野'!B24</f>
        <v>123618</v>
      </c>
      <c r="C26" s="12">
        <f t="shared" si="0"/>
        <v>421991</v>
      </c>
      <c r="D26" s="12">
        <f>'0201相模原'!D24+'0201城山'!D24+'0201津久井'!D24+'0201相模湖'!D24+'0201藤野'!D24</f>
        <v>216368</v>
      </c>
      <c r="E26" s="12">
        <f>'0201相模原'!E24+'0201城山'!E24+'0201津久井'!E24+'0201相模湖'!E24+'0201藤野'!E24</f>
        <v>205623</v>
      </c>
      <c r="F26" s="67">
        <f t="shared" si="3"/>
        <v>3.4136695303272986</v>
      </c>
      <c r="G26" s="67">
        <f t="shared" si="1"/>
        <v>105.22558274123031</v>
      </c>
      <c r="H26" s="12">
        <f t="shared" si="2"/>
        <v>1283.2714998175406</v>
      </c>
      <c r="I26" s="14" t="s">
        <v>23</v>
      </c>
    </row>
    <row r="27" spans="1:9" s="6" customFormat="1" ht="18" customHeight="1">
      <c r="A27" s="11" t="s">
        <v>74</v>
      </c>
      <c r="B27" s="12">
        <f>'0201相模原'!B25+'0201城山'!B25+'0201津久井'!B25+'0201相模湖'!B25+'0201藤野'!B25</f>
        <v>128573</v>
      </c>
      <c r="C27" s="12">
        <f t="shared" si="0"/>
        <v>436835</v>
      </c>
      <c r="D27" s="12">
        <f>'0201相模原'!D25+'0201城山'!D25+'0201津久井'!D25+'0201相模湖'!D25+'0201藤野'!D25</f>
        <v>223512</v>
      </c>
      <c r="E27" s="12">
        <f>'0201相模原'!E25+'0201城山'!E25+'0201津久井'!E25+'0201相模湖'!E25+'0201藤野'!E25</f>
        <v>213323</v>
      </c>
      <c r="F27" s="67">
        <f t="shared" si="3"/>
        <v>3.3975640297729695</v>
      </c>
      <c r="G27" s="67">
        <f t="shared" si="1"/>
        <v>104.77632510324719</v>
      </c>
      <c r="H27" s="12">
        <f t="shared" si="2"/>
        <v>1328.4119936747356</v>
      </c>
      <c r="I27" s="14"/>
    </row>
    <row r="28" spans="1:9" s="6" customFormat="1" ht="18" customHeight="1">
      <c r="A28" s="11" t="s">
        <v>76</v>
      </c>
      <c r="B28" s="12">
        <f>'0201相模原'!B26+'0201城山'!B26+'0201津久井'!B26+'0201相模湖'!B26+'0201藤野'!B26</f>
        <v>133048</v>
      </c>
      <c r="C28" s="12">
        <f t="shared" si="0"/>
        <v>450648</v>
      </c>
      <c r="D28" s="12">
        <f>'0201相模原'!D26+'0201城山'!D26+'0201津久井'!D26+'0201相模湖'!D26+'0201藤野'!D26</f>
        <v>230465</v>
      </c>
      <c r="E28" s="12">
        <f>'0201相模原'!E26+'0201城山'!E26+'0201津久井'!E26+'0201相模湖'!E26+'0201藤野'!E26</f>
        <v>220183</v>
      </c>
      <c r="F28" s="67">
        <f t="shared" si="3"/>
        <v>3.3871084120016834</v>
      </c>
      <c r="G28" s="67">
        <f t="shared" si="1"/>
        <v>104.66975197903562</v>
      </c>
      <c r="H28" s="12">
        <f t="shared" si="2"/>
        <v>1370.417224181973</v>
      </c>
      <c r="I28" s="14"/>
    </row>
    <row r="29" spans="1:9" s="6" customFormat="1" ht="18" customHeight="1">
      <c r="A29" s="11" t="s">
        <v>78</v>
      </c>
      <c r="B29" s="12">
        <f>'0201相模原'!B27+'0201城山'!B27+'0201津久井'!B27+'0201相模湖'!B27+'0201藤野'!B27</f>
        <v>137904</v>
      </c>
      <c r="C29" s="12">
        <f t="shared" si="0"/>
        <v>464842</v>
      </c>
      <c r="D29" s="12">
        <f>'0201相模原'!D27+'0201城山'!D27+'0201津久井'!D27+'0201相模湖'!D27+'0201藤野'!D27</f>
        <v>237777</v>
      </c>
      <c r="E29" s="12">
        <f>'0201相模原'!E27+'0201城山'!E27+'0201津久井'!E27+'0201相模湖'!E27+'0201藤野'!E27</f>
        <v>227065</v>
      </c>
      <c r="F29" s="67">
        <f t="shared" si="3"/>
        <v>3.370765169973315</v>
      </c>
      <c r="G29" s="67">
        <f t="shared" si="1"/>
        <v>104.71759187897737</v>
      </c>
      <c r="H29" s="12">
        <f t="shared" si="2"/>
        <v>1413.5810728621823</v>
      </c>
      <c r="I29" s="14"/>
    </row>
    <row r="30" spans="1:9" s="6" customFormat="1" ht="18" customHeight="1">
      <c r="A30" s="11" t="s">
        <v>80</v>
      </c>
      <c r="B30" s="12">
        <f>'0201相模原'!B28+'0201城山'!B28+'0201津久井'!B28+'0201相模湖'!B28+'0201藤野'!B28</f>
        <v>142845</v>
      </c>
      <c r="C30" s="12">
        <f t="shared" si="0"/>
        <v>478992</v>
      </c>
      <c r="D30" s="12">
        <f>'0201相模原'!D28+'0201城山'!D28+'0201津久井'!D28+'0201相模湖'!D28+'0201藤野'!D28</f>
        <v>245119</v>
      </c>
      <c r="E30" s="12">
        <f>'0201相模原'!E28+'0201城山'!E28+'0201津久井'!E28+'0201相模湖'!E28+'0201藤野'!E28</f>
        <v>233873</v>
      </c>
      <c r="F30" s="67">
        <f t="shared" si="3"/>
        <v>3.3532290244670797</v>
      </c>
      <c r="G30" s="67">
        <f t="shared" si="1"/>
        <v>104.8085926977462</v>
      </c>
      <c r="H30" s="12">
        <f t="shared" si="2"/>
        <v>1456.6111178688725</v>
      </c>
      <c r="I30" s="14"/>
    </row>
    <row r="31" spans="1:9" s="6" customFormat="1" ht="18" customHeight="1">
      <c r="A31" s="11" t="s">
        <v>82</v>
      </c>
      <c r="B31" s="12">
        <f>'0201相模原'!B29+'0201城山'!B29+'0201津久井'!B29+'0201相模湖'!B29+'0201藤野'!B29</f>
        <v>153982</v>
      </c>
      <c r="C31" s="12">
        <f t="shared" si="0"/>
        <v>494255</v>
      </c>
      <c r="D31" s="12">
        <f>'0201相模原'!D29+'0201城山'!D29+'0201津久井'!D29+'0201相模湖'!D29+'0201藤野'!D29</f>
        <v>252258</v>
      </c>
      <c r="E31" s="12">
        <f>'0201相模原'!E29+'0201城山'!E29+'0201津久井'!E29+'0201相模湖'!E29+'0201藤野'!E29</f>
        <v>241997</v>
      </c>
      <c r="F31" s="67">
        <f t="shared" si="3"/>
        <v>3.2098232260913613</v>
      </c>
      <c r="G31" s="67">
        <f t="shared" si="1"/>
        <v>104.2401352082877</v>
      </c>
      <c r="H31" s="12">
        <f t="shared" si="2"/>
        <v>1503.0257876170783</v>
      </c>
      <c r="I31" s="14" t="s">
        <v>24</v>
      </c>
    </row>
    <row r="32" spans="1:9" s="6" customFormat="1" ht="18" customHeight="1">
      <c r="A32" s="11" t="s">
        <v>84</v>
      </c>
      <c r="B32" s="12">
        <f>'0201相模原'!B30+'0201城山'!B30+'0201津久井'!B30+'0201相模湖'!B30+'0201藤野'!B30</f>
        <v>158707</v>
      </c>
      <c r="C32" s="12">
        <f t="shared" si="0"/>
        <v>507309</v>
      </c>
      <c r="D32" s="12">
        <f>'0201相模原'!D30+'0201城山'!D30+'0201津久井'!D30+'0201相模湖'!D30+'0201藤野'!D30</f>
        <v>258939</v>
      </c>
      <c r="E32" s="12">
        <f>'0201相模原'!E30+'0201城山'!E30+'0201津久井'!E30+'0201相模湖'!E30+'0201藤野'!E30</f>
        <v>248370</v>
      </c>
      <c r="F32" s="67">
        <f t="shared" si="3"/>
        <v>3.1965130712570966</v>
      </c>
      <c r="G32" s="67">
        <f t="shared" si="1"/>
        <v>104.25534484841164</v>
      </c>
      <c r="H32" s="12">
        <f>C32/328.84</f>
        <v>1542.7229047561125</v>
      </c>
      <c r="I32" s="14"/>
    </row>
    <row r="33" spans="1:9" s="6" customFormat="1" ht="18" customHeight="1">
      <c r="A33" s="11" t="s">
        <v>86</v>
      </c>
      <c r="B33" s="12">
        <f>'0201相模原'!B31+'0201城山'!B31+'0201津久井'!B31+'0201相模湖'!B31+'0201藤野'!B31</f>
        <v>163325</v>
      </c>
      <c r="C33" s="12">
        <f t="shared" si="0"/>
        <v>518720</v>
      </c>
      <c r="D33" s="12">
        <f>'0201相模原'!D31+'0201城山'!D31+'0201津久井'!D31+'0201相模湖'!D31+'0201藤野'!D31</f>
        <v>264860</v>
      </c>
      <c r="E33" s="12">
        <f>'0201相模原'!E31+'0201城山'!E31+'0201津久井'!E31+'0201相模湖'!E31+'0201藤野'!E31</f>
        <v>253860</v>
      </c>
      <c r="F33" s="67">
        <f t="shared" si="3"/>
        <v>3.175998775447727</v>
      </c>
      <c r="G33" s="67">
        <f t="shared" si="1"/>
        <v>104.33309698258884</v>
      </c>
      <c r="H33" s="12">
        <f t="shared" si="2"/>
        <v>1577.4236710862426</v>
      </c>
      <c r="I33" s="14"/>
    </row>
    <row r="34" spans="1:9" s="6" customFormat="1" ht="18" customHeight="1">
      <c r="A34" s="11" t="s">
        <v>88</v>
      </c>
      <c r="B34" s="12">
        <f>'0201相模原'!B32+'0201城山'!B32+'0201津久井'!B32+'0201相模湖'!B32+'0201藤野'!B32</f>
        <v>167520</v>
      </c>
      <c r="C34" s="12">
        <f t="shared" si="0"/>
        <v>528434</v>
      </c>
      <c r="D34" s="12">
        <f>'0201相模原'!D32+'0201城山'!D32+'0201津久井'!D32+'0201相模湖'!D32+'0201藤野'!D32</f>
        <v>270017</v>
      </c>
      <c r="E34" s="12">
        <f>'0201相模原'!E32+'0201城山'!E32+'0201津久井'!E32+'0201相模湖'!E32+'0201藤野'!E32</f>
        <v>258417</v>
      </c>
      <c r="F34" s="67">
        <f t="shared" si="3"/>
        <v>3.154453199617956</v>
      </c>
      <c r="G34" s="67">
        <f t="shared" si="1"/>
        <v>104.48886876637373</v>
      </c>
      <c r="H34" s="12">
        <f t="shared" si="2"/>
        <v>1606.96387300815</v>
      </c>
      <c r="I34" s="14"/>
    </row>
    <row r="35" spans="1:9" s="6" customFormat="1" ht="18" customHeight="1">
      <c r="A35" s="11" t="s">
        <v>90</v>
      </c>
      <c r="B35" s="12">
        <f>'0201相模原'!B33+'0201城山'!B33+'0201津久井'!B33+'0201相模湖'!B33+'0201藤野'!B33</f>
        <v>171146</v>
      </c>
      <c r="C35" s="12">
        <f t="shared" si="0"/>
        <v>536835</v>
      </c>
      <c r="D35" s="12">
        <f>'0201相模原'!D33+'0201城山'!D33+'0201津久井'!D33+'0201相模湖'!D33+'0201藤野'!D33</f>
        <v>274469</v>
      </c>
      <c r="E35" s="12">
        <f>'0201相模原'!E33+'0201城山'!E33+'0201津久井'!E33+'0201相模湖'!E33+'0201藤野'!E33</f>
        <v>262366</v>
      </c>
      <c r="F35" s="67">
        <f t="shared" si="3"/>
        <v>3.136707840089748</v>
      </c>
      <c r="G35" s="67">
        <f t="shared" si="1"/>
        <v>104.61302150431078</v>
      </c>
      <c r="H35" s="12">
        <f t="shared" si="2"/>
        <v>1632.511251672546</v>
      </c>
      <c r="I35" s="14"/>
    </row>
    <row r="36" spans="1:9" s="6" customFormat="1" ht="18" customHeight="1">
      <c r="A36" s="11" t="s">
        <v>92</v>
      </c>
      <c r="B36" s="12">
        <f>'0201相模原'!B34+'0201城山'!B34+'0201津久井'!B34+'0201相模湖'!B34+'0201藤野'!B34</f>
        <v>173518</v>
      </c>
      <c r="C36" s="12">
        <f t="shared" si="0"/>
        <v>546517</v>
      </c>
      <c r="D36" s="12">
        <f>'0201相模原'!D34+'0201城山'!D34+'0201津久井'!D34+'0201相模湖'!D34+'0201藤野'!D34</f>
        <v>279019</v>
      </c>
      <c r="E36" s="12">
        <f>'0201相模原'!E34+'0201城山'!E34+'0201津久井'!E34+'0201相模湖'!E34+'0201藤野'!E34</f>
        <v>267498</v>
      </c>
      <c r="F36" s="67">
        <f t="shared" si="3"/>
        <v>3.1496271280213004</v>
      </c>
      <c r="G36" s="67">
        <f t="shared" si="1"/>
        <v>104.30694808933151</v>
      </c>
      <c r="H36" s="12">
        <f t="shared" si="2"/>
        <v>1661.954141831894</v>
      </c>
      <c r="I36" s="14" t="s">
        <v>25</v>
      </c>
    </row>
    <row r="37" spans="1:9" s="6" customFormat="1" ht="18" customHeight="1">
      <c r="A37" s="11" t="s">
        <v>94</v>
      </c>
      <c r="B37" s="12">
        <f>'0201相模原'!B35+'0201城山'!B35+'0201津久井'!B35+'0201相模湖'!B35+'0201藤野'!B35</f>
        <v>179034</v>
      </c>
      <c r="C37" s="12">
        <f t="shared" si="0"/>
        <v>555974</v>
      </c>
      <c r="D37" s="12">
        <f>'0201相模原'!D35+'0201城山'!D35+'0201津久井'!D35+'0201相模湖'!D35+'0201藤野'!D35</f>
        <v>284379</v>
      </c>
      <c r="E37" s="12">
        <f>'0201相模原'!E35+'0201城山'!E35+'0201津久井'!E35+'0201相模湖'!E35+'0201藤野'!E35</f>
        <v>271595</v>
      </c>
      <c r="F37" s="67">
        <f t="shared" si="3"/>
        <v>3.105410145558944</v>
      </c>
      <c r="G37" s="67">
        <f t="shared" si="1"/>
        <v>104.70700859736004</v>
      </c>
      <c r="H37" s="12">
        <f t="shared" si="2"/>
        <v>1690.712808660747</v>
      </c>
      <c r="I37" s="14"/>
    </row>
    <row r="38" spans="1:9" s="6" customFormat="1" ht="18" customHeight="1">
      <c r="A38" s="11" t="s">
        <v>96</v>
      </c>
      <c r="B38" s="12">
        <f>'0201相模原'!B36+'0201城山'!B36+'0201津久井'!B36+'0201相模湖'!B36+'0201藤野'!B36</f>
        <v>184560</v>
      </c>
      <c r="C38" s="12">
        <f t="shared" si="0"/>
        <v>567016</v>
      </c>
      <c r="D38" s="12">
        <f>'0201相模原'!D36+'0201城山'!D36+'0201津久井'!D36+'0201相模湖'!D36+'0201藤野'!D36</f>
        <v>290142</v>
      </c>
      <c r="E38" s="12">
        <f>'0201相模原'!E36+'0201城山'!E36+'0201津久井'!E36+'0201相模湖'!E36+'0201藤野'!E36</f>
        <v>276874</v>
      </c>
      <c r="F38" s="67">
        <f t="shared" si="3"/>
        <v>3.0722583441699176</v>
      </c>
      <c r="G38" s="67">
        <f t="shared" si="1"/>
        <v>104.79207148377962</v>
      </c>
      <c r="H38" s="12">
        <f t="shared" si="2"/>
        <v>1724.2914487288651</v>
      </c>
      <c r="I38" s="14"/>
    </row>
    <row r="39" spans="1:9" s="6" customFormat="1" ht="18" customHeight="1" thickBot="1">
      <c r="A39" s="24" t="s">
        <v>98</v>
      </c>
      <c r="B39" s="62">
        <f>'0201相模原'!B37+'0201城山'!B37+'0201津久井'!B37+'0201相模湖'!B37+'0201藤野'!B37</f>
        <v>191277</v>
      </c>
      <c r="C39" s="15">
        <f t="shared" si="0"/>
        <v>578764</v>
      </c>
      <c r="D39" s="15">
        <f>'0201相模原'!D37+'0201城山'!D37+'0201津久井'!D37+'0201相模湖'!D37+'0201藤野'!D37</f>
        <v>296441</v>
      </c>
      <c r="E39" s="15">
        <f>'0201相模原'!E37+'0201城山'!E37+'0201津久井'!E37+'0201相模湖'!E37+'0201藤野'!E37</f>
        <v>282323</v>
      </c>
      <c r="F39" s="68">
        <f t="shared" si="3"/>
        <v>3.0257898231360802</v>
      </c>
      <c r="G39" s="68">
        <f t="shared" si="1"/>
        <v>105.00065527782007</v>
      </c>
      <c r="H39" s="15">
        <f t="shared" si="2"/>
        <v>1760.017029558448</v>
      </c>
      <c r="I39" s="17"/>
    </row>
    <row r="40" spans="1:9" s="6" customFormat="1" ht="3.75" customHeight="1">
      <c r="A40" s="72"/>
      <c r="B40" s="12"/>
      <c r="C40" s="12"/>
      <c r="D40" s="12"/>
      <c r="E40" s="12"/>
      <c r="F40" s="67"/>
      <c r="G40" s="67"/>
      <c r="H40" s="12"/>
      <c r="I40" s="14"/>
    </row>
    <row r="41" spans="1:9" ht="13.5">
      <c r="A41" s="86" t="s">
        <v>30</v>
      </c>
      <c r="B41" s="86"/>
      <c r="C41" s="86"/>
      <c r="D41" s="86"/>
      <c r="E41" s="86"/>
      <c r="F41" s="18"/>
      <c r="G41" s="18"/>
      <c r="H41" s="18"/>
      <c r="I41" s="18"/>
    </row>
    <row r="42" spans="1:9" ht="13.5">
      <c r="A42" s="71" t="s">
        <v>163</v>
      </c>
      <c r="B42" s="71"/>
      <c r="C42" s="71"/>
      <c r="D42" s="71"/>
      <c r="E42" s="71"/>
      <c r="F42" s="18"/>
      <c r="G42" s="18"/>
      <c r="H42" s="18"/>
      <c r="I42" s="18"/>
    </row>
    <row r="43" spans="1:9" ht="19.5" customHeight="1" thickBot="1">
      <c r="A43" s="73" t="s">
        <v>164</v>
      </c>
      <c r="B43" s="19"/>
      <c r="C43" s="19"/>
      <c r="D43" s="19"/>
      <c r="E43" s="19"/>
      <c r="F43" s="20"/>
      <c r="G43" s="20"/>
      <c r="H43" s="19"/>
      <c r="I43" s="18"/>
    </row>
    <row r="44" spans="1:9" ht="21" customHeight="1">
      <c r="A44" s="80" t="s">
        <v>4</v>
      </c>
      <c r="B44" s="84" t="s">
        <v>5</v>
      </c>
      <c r="C44" s="78" t="s">
        <v>6</v>
      </c>
      <c r="D44" s="78"/>
      <c r="E44" s="78"/>
      <c r="F44" s="82" t="s">
        <v>32</v>
      </c>
      <c r="G44" s="8" t="s">
        <v>8</v>
      </c>
      <c r="H44" s="82" t="s">
        <v>148</v>
      </c>
      <c r="I44" s="74" t="s">
        <v>9</v>
      </c>
    </row>
    <row r="45" spans="1:9" ht="21" customHeight="1">
      <c r="A45" s="81"/>
      <c r="B45" s="85"/>
      <c r="C45" s="9" t="s">
        <v>10</v>
      </c>
      <c r="D45" s="9" t="s">
        <v>0</v>
      </c>
      <c r="E45" s="9" t="s">
        <v>1</v>
      </c>
      <c r="F45" s="83"/>
      <c r="G45" s="10" t="s">
        <v>11</v>
      </c>
      <c r="H45" s="83"/>
      <c r="I45" s="75"/>
    </row>
    <row r="46" spans="1:9" ht="18" customHeight="1">
      <c r="A46" s="23" t="s">
        <v>100</v>
      </c>
      <c r="B46" s="12">
        <f>'0201相模原'!B38+'0201城山'!B38+'0201津久井'!B38+'0201相模湖'!B38+'0201藤野'!B38</f>
        <v>198262</v>
      </c>
      <c r="C46" s="12">
        <f>D46+E46</f>
        <v>590116</v>
      </c>
      <c r="D46" s="12">
        <f>'0201相模原'!D38+'0201城山'!D38+'0201津久井'!D38+'0201相模湖'!D38+'0201藤野'!D38</f>
        <v>302833</v>
      </c>
      <c r="E46" s="12">
        <f>'0201相模原'!E38+'0201城山'!E38+'0201津久井'!E38+'0201相模湖'!E38+'0201藤野'!E38</f>
        <v>287283</v>
      </c>
      <c r="F46" s="67">
        <f>C46/B46</f>
        <v>2.976445309741655</v>
      </c>
      <c r="G46" s="67">
        <f>D46/E46*100</f>
        <v>105.41278112523192</v>
      </c>
      <c r="H46" s="12">
        <f>C46/328.84</f>
        <v>1794.5383773263595</v>
      </c>
      <c r="I46" s="14"/>
    </row>
    <row r="47" spans="1:9" ht="18" customHeight="1">
      <c r="A47" s="11" t="s">
        <v>102</v>
      </c>
      <c r="B47" s="12">
        <f>'0201相模原'!B39+'0201城山'!B39+'0201津久井'!B39+'0201相模湖'!B39+'0201藤野'!B39</f>
        <v>207813</v>
      </c>
      <c r="C47" s="12">
        <f aca="true" t="shared" si="4" ref="C47:C75">D47+E47</f>
        <v>602436</v>
      </c>
      <c r="D47" s="12">
        <f>'0201相模原'!D39+'0201城山'!D39+'0201津久井'!D39+'0201相模湖'!D39+'0201藤野'!D39</f>
        <v>309525</v>
      </c>
      <c r="E47" s="12">
        <f>'0201相模原'!E39+'0201城山'!E39+'0201津久井'!E39+'0201相模湖'!E39+'0201藤野'!E39</f>
        <v>292911</v>
      </c>
      <c r="F47" s="67">
        <f>C47/B47</f>
        <v>2.8989331754991268</v>
      </c>
      <c r="G47" s="67">
        <f aca="true" t="shared" si="5" ref="G47:G75">D47/E47*100</f>
        <v>105.67203007056752</v>
      </c>
      <c r="H47" s="12">
        <f aca="true" t="shared" si="6" ref="H47:H75">C47/328.84</f>
        <v>1832.0034059116897</v>
      </c>
      <c r="I47" s="14" t="s">
        <v>26</v>
      </c>
    </row>
    <row r="48" spans="1:9" ht="18" customHeight="1">
      <c r="A48" s="11" t="s">
        <v>104</v>
      </c>
      <c r="B48" s="12">
        <f>'0201相模原'!B40+'0201城山'!B40+'0201津久井'!B40+'0201相模湖'!B40+'0201藤野'!B40</f>
        <v>215431</v>
      </c>
      <c r="C48" s="12">
        <f t="shared" si="4"/>
        <v>614157</v>
      </c>
      <c r="D48" s="12">
        <f>'0201相模原'!D40+'0201城山'!D40+'0201津久井'!D40+'0201相模湖'!D40+'0201藤野'!D40</f>
        <v>316076</v>
      </c>
      <c r="E48" s="12">
        <f>'0201相模原'!E40+'0201城山'!E40+'0201津久井'!E40+'0201相模湖'!E40+'0201藤野'!E40</f>
        <v>298081</v>
      </c>
      <c r="F48" s="67">
        <f aca="true" t="shared" si="7" ref="F48:F75">C48/B48</f>
        <v>2.850829267839819</v>
      </c>
      <c r="G48" s="67">
        <f t="shared" si="5"/>
        <v>106.03694968817202</v>
      </c>
      <c r="H48" s="12">
        <f t="shared" si="6"/>
        <v>1867.6468799416132</v>
      </c>
      <c r="I48" s="14"/>
    </row>
    <row r="49" spans="1:9" ht="18" customHeight="1">
      <c r="A49" s="11" t="s">
        <v>106</v>
      </c>
      <c r="B49" s="12">
        <f>'0201相模原'!B41+'0201城山'!B41+'0201津久井'!B41+'0201相模湖'!B41+'0201藤野'!B41</f>
        <v>222385</v>
      </c>
      <c r="C49" s="12">
        <f t="shared" si="4"/>
        <v>625244</v>
      </c>
      <c r="D49" s="12">
        <f>'0201相模原'!D41+'0201城山'!D41+'0201津久井'!D41+'0201相模湖'!D41+'0201藤野'!D41</f>
        <v>322197</v>
      </c>
      <c r="E49" s="12">
        <f>'0201相模原'!E41+'0201城山'!E41+'0201津久井'!E41+'0201相模湖'!E41+'0201藤野'!E41</f>
        <v>303047</v>
      </c>
      <c r="F49" s="67">
        <f t="shared" si="7"/>
        <v>2.81153854801358</v>
      </c>
      <c r="G49" s="67">
        <f t="shared" si="5"/>
        <v>106.31915181473501</v>
      </c>
      <c r="H49" s="12">
        <f t="shared" si="6"/>
        <v>1901.3623646758303</v>
      </c>
      <c r="I49" s="14"/>
    </row>
    <row r="50" spans="1:9" ht="18" customHeight="1">
      <c r="A50" s="11" t="s">
        <v>108</v>
      </c>
      <c r="B50" s="12">
        <f>'0201相模原'!B42+'0201城山'!B42+'0201津久井'!B42+'0201相模湖'!B42+'0201藤野'!B42</f>
        <v>228365</v>
      </c>
      <c r="C50" s="12">
        <f t="shared" si="4"/>
        <v>634610</v>
      </c>
      <c r="D50" s="12">
        <f>'0201相模原'!D42+'0201城山'!D42+'0201津久井'!D42+'0201相模湖'!D42+'0201藤野'!D42</f>
        <v>326912</v>
      </c>
      <c r="E50" s="12">
        <f>'0201相模原'!E42+'0201城山'!E42+'0201津久井'!E42+'0201相模湖'!E42+'0201藤野'!E42</f>
        <v>307698</v>
      </c>
      <c r="F50" s="67">
        <f t="shared" si="7"/>
        <v>2.778928469774265</v>
      </c>
      <c r="G50" s="67">
        <f t="shared" si="5"/>
        <v>106.24443447796217</v>
      </c>
      <c r="H50" s="12">
        <f t="shared" si="6"/>
        <v>1929.8443011799052</v>
      </c>
      <c r="I50" s="14"/>
    </row>
    <row r="51" spans="1:9" ht="18" customHeight="1">
      <c r="A51" s="11" t="s">
        <v>110</v>
      </c>
      <c r="B51" s="12">
        <f>'0201相模原'!B43+'0201城山'!B43+'0201津久井'!B43+'0201相模湖'!B43+'0201藤野'!B43</f>
        <v>233186</v>
      </c>
      <c r="C51" s="12">
        <f t="shared" si="4"/>
        <v>642449</v>
      </c>
      <c r="D51" s="12">
        <f>'0201相模原'!D43+'0201城山'!D43+'0201津久井'!D43+'0201相模湖'!D43+'0201藤野'!D43</f>
        <v>330676</v>
      </c>
      <c r="E51" s="12">
        <f>'0201相模原'!E43+'0201城山'!E43+'0201津久井'!E43+'0201相模湖'!E43+'0201藤野'!E43</f>
        <v>311773</v>
      </c>
      <c r="F51" s="67">
        <f t="shared" si="7"/>
        <v>2.7550925012650844</v>
      </c>
      <c r="G51" s="67">
        <f t="shared" si="5"/>
        <v>106.0630651146828</v>
      </c>
      <c r="H51" s="12">
        <f t="shared" si="6"/>
        <v>1953.6826420143536</v>
      </c>
      <c r="I51" s="14"/>
    </row>
    <row r="52" spans="1:9" ht="18" customHeight="1">
      <c r="A52" s="11" t="s">
        <v>112</v>
      </c>
      <c r="B52" s="12">
        <f>'0201相模原'!B44+'0201城山'!B44+'0201津久井'!B44+'0201相模湖'!B44+'0201藤野'!B44</f>
        <v>235556</v>
      </c>
      <c r="C52" s="12">
        <f t="shared" si="4"/>
        <v>646513</v>
      </c>
      <c r="D52" s="12">
        <f>'0201相模原'!D44+'0201城山'!D44+'0201津久井'!D44+'0201相模湖'!D44+'0201藤野'!D44</f>
        <v>330485</v>
      </c>
      <c r="E52" s="12">
        <f>'0201相模原'!E44+'0201城山'!E44+'0201津久井'!E44+'0201相模湖'!E44+'0201藤野'!E44</f>
        <v>316028</v>
      </c>
      <c r="F52" s="67">
        <f t="shared" si="7"/>
        <v>2.7446254818387135</v>
      </c>
      <c r="G52" s="67">
        <f t="shared" si="5"/>
        <v>104.57459465616972</v>
      </c>
      <c r="H52" s="12">
        <f t="shared" si="6"/>
        <v>1966.0412358593846</v>
      </c>
      <c r="I52" s="14" t="s">
        <v>27</v>
      </c>
    </row>
    <row r="53" spans="1:9" ht="18" customHeight="1">
      <c r="A53" s="11" t="s">
        <v>114</v>
      </c>
      <c r="B53" s="12">
        <f>'0201相模原'!B45+'0201城山'!B45+'0201津久井'!B45+'0201相模湖'!B45+'0201藤野'!B45</f>
        <v>241360</v>
      </c>
      <c r="C53" s="12">
        <f t="shared" si="4"/>
        <v>655920</v>
      </c>
      <c r="D53" s="12">
        <f>'0201相模原'!D45+'0201城山'!D45+'0201津久井'!D45+'0201相模湖'!D45+'0201藤野'!D45</f>
        <v>334854</v>
      </c>
      <c r="E53" s="12">
        <f>'0201相模原'!E45+'0201城山'!E45+'0201津久井'!E45+'0201相模湖'!E45+'0201藤野'!E45</f>
        <v>321066</v>
      </c>
      <c r="F53" s="67">
        <f t="shared" si="7"/>
        <v>2.7176002651640703</v>
      </c>
      <c r="G53" s="67">
        <f t="shared" si="5"/>
        <v>104.29444413298201</v>
      </c>
      <c r="H53" s="12">
        <f t="shared" si="6"/>
        <v>1994.6478530592387</v>
      </c>
      <c r="I53" s="14"/>
    </row>
    <row r="54" spans="1:9" ht="18" customHeight="1">
      <c r="A54" s="11" t="s">
        <v>116</v>
      </c>
      <c r="B54" s="12">
        <f>'0201相模原'!B46+'0201城山'!B46+'0201津久井'!B46+'0201相模湖'!B46+'0201藤野'!B46</f>
        <v>246120</v>
      </c>
      <c r="C54" s="12">
        <f t="shared" si="4"/>
        <v>662754</v>
      </c>
      <c r="D54" s="12">
        <f>'0201相模原'!D46+'0201城山'!D46+'0201津久井'!D46+'0201相模湖'!D46+'0201藤野'!D46</f>
        <v>338206</v>
      </c>
      <c r="E54" s="12">
        <f>'0201相模原'!E46+'0201城山'!E46+'0201津久井'!E46+'0201相模湖'!E46+'0201藤野'!E46</f>
        <v>324548</v>
      </c>
      <c r="F54" s="67">
        <f t="shared" si="7"/>
        <v>2.692808386153096</v>
      </c>
      <c r="G54" s="67">
        <f t="shared" si="5"/>
        <v>104.20831433254864</v>
      </c>
      <c r="H54" s="12">
        <f t="shared" si="6"/>
        <v>2015.429996350809</v>
      </c>
      <c r="I54" s="14"/>
    </row>
    <row r="55" spans="1:9" ht="18" customHeight="1">
      <c r="A55" s="11" t="s">
        <v>40</v>
      </c>
      <c r="B55" s="12">
        <f>'0201相模原'!B47+'0201城山'!B47+'0201津久井'!B47+'0201相模湖'!B47+'0201藤野'!B47</f>
        <v>251252</v>
      </c>
      <c r="C55" s="12">
        <f t="shared" si="4"/>
        <v>668879</v>
      </c>
      <c r="D55" s="12">
        <f>'0201相模原'!D47+'0201城山'!D47+'0201津久井'!D47+'0201相模湖'!D47+'0201藤野'!D47</f>
        <v>340777</v>
      </c>
      <c r="E55" s="12">
        <f>'0201相模原'!E47+'0201城山'!E47+'0201津久井'!E47+'0201相模湖'!E47+'0201藤野'!E47</f>
        <v>328102</v>
      </c>
      <c r="F55" s="67">
        <f t="shared" si="7"/>
        <v>2.6621837836116726</v>
      </c>
      <c r="G55" s="67">
        <f t="shared" si="5"/>
        <v>103.86312792972916</v>
      </c>
      <c r="H55" s="12">
        <f t="shared" si="6"/>
        <v>2034.056075903175</v>
      </c>
      <c r="I55" s="14"/>
    </row>
    <row r="56" spans="1:9" ht="18" customHeight="1">
      <c r="A56" s="11" t="s">
        <v>118</v>
      </c>
      <c r="B56" s="12">
        <f>'0201相模原'!B48+'0201城山'!B48+'0201津久井'!B48+'0201相模湖'!B48+'0201藤野'!B48</f>
        <v>255787</v>
      </c>
      <c r="C56" s="12">
        <f t="shared" si="4"/>
        <v>673286</v>
      </c>
      <c r="D56" s="12">
        <f>'0201相模原'!D48+'0201城山'!D48+'0201津久井'!D48+'0201相模湖'!D48+'0201藤野'!D48</f>
        <v>342649</v>
      </c>
      <c r="E56" s="12">
        <f>'0201相模原'!E48+'0201城山'!E48+'0201津久井'!E48+'0201相模湖'!E48+'0201藤野'!E48</f>
        <v>330637</v>
      </c>
      <c r="F56" s="67">
        <f t="shared" si="7"/>
        <v>2.6322135214064826</v>
      </c>
      <c r="G56" s="67">
        <f t="shared" si="5"/>
        <v>103.63298723373366</v>
      </c>
      <c r="H56" s="12">
        <f t="shared" si="6"/>
        <v>2047.4577302031385</v>
      </c>
      <c r="I56" s="14"/>
    </row>
    <row r="57" spans="1:9" ht="18" customHeight="1">
      <c r="A57" s="11" t="s">
        <v>120</v>
      </c>
      <c r="B57" s="12">
        <f>'0201相模原'!B49+'0201城山'!B49+'0201津久井'!B49+'0201相模湖'!B49+'0201藤野'!B49</f>
        <v>262195</v>
      </c>
      <c r="C57" s="12">
        <f t="shared" si="4"/>
        <v>681150</v>
      </c>
      <c r="D57" s="12">
        <f>'0201相模原'!D49+'0201城山'!D49+'0201津久井'!D49+'0201相模湖'!D49+'0201藤野'!D49</f>
        <v>346122</v>
      </c>
      <c r="E57" s="12">
        <f>'0201相模原'!E49+'0201城山'!E49+'0201津久井'!E49+'0201相模湖'!E49+'0201藤野'!E49</f>
        <v>335028</v>
      </c>
      <c r="F57" s="67">
        <f t="shared" si="7"/>
        <v>2.597875626918896</v>
      </c>
      <c r="G57" s="67">
        <f t="shared" si="5"/>
        <v>103.31136502023712</v>
      </c>
      <c r="H57" s="12">
        <f t="shared" si="6"/>
        <v>2071.372095852086</v>
      </c>
      <c r="I57" s="14" t="s">
        <v>28</v>
      </c>
    </row>
    <row r="58" spans="1:9" ht="18" customHeight="1">
      <c r="A58" s="11" t="s">
        <v>122</v>
      </c>
      <c r="B58" s="12">
        <f>'0201相模原'!B50+'0201城山'!B50+'0201津久井'!B50+'0201相模湖'!B50+'0201藤野'!B50</f>
        <v>266876</v>
      </c>
      <c r="C58" s="12">
        <f t="shared" si="4"/>
        <v>686060</v>
      </c>
      <c r="D58" s="12">
        <f>'0201相模原'!D50+'0201城山'!D50+'0201津久井'!D50+'0201相模湖'!D50+'0201藤野'!D50</f>
        <v>348353</v>
      </c>
      <c r="E58" s="12">
        <f>'0201相模原'!E50+'0201城山'!E50+'0201津久井'!E50+'0201相模湖'!E50+'0201藤野'!E50</f>
        <v>337707</v>
      </c>
      <c r="F58" s="67">
        <f t="shared" si="7"/>
        <v>2.570706995008918</v>
      </c>
      <c r="G58" s="67">
        <f t="shared" si="5"/>
        <v>103.15243687575324</v>
      </c>
      <c r="H58" s="12">
        <f t="shared" si="6"/>
        <v>2086.303369419779</v>
      </c>
      <c r="I58" s="14"/>
    </row>
    <row r="59" spans="1:9" ht="18" customHeight="1">
      <c r="A59" s="11" t="s">
        <v>36</v>
      </c>
      <c r="B59" s="12">
        <f>'0201相模原'!B51+'0201城山'!B51+'0201津久井'!B51+'0201相模湖'!B51+'0201藤野'!B51</f>
        <v>271259</v>
      </c>
      <c r="C59" s="12">
        <f t="shared" si="4"/>
        <v>689591</v>
      </c>
      <c r="D59" s="12">
        <f>'0201相模原'!D51+'0201城山'!D51+'0201津久井'!D51+'0201相模湖'!D51+'0201藤野'!D51</f>
        <v>349812</v>
      </c>
      <c r="E59" s="12">
        <f>'0201相模原'!E51+'0201城山'!E51+'0201津久井'!E51+'0201相模湖'!E51+'0201藤野'!E51</f>
        <v>339779</v>
      </c>
      <c r="F59" s="67">
        <f t="shared" si="7"/>
        <v>2.542186618692836</v>
      </c>
      <c r="G59" s="67">
        <f t="shared" si="5"/>
        <v>102.95280167402929</v>
      </c>
      <c r="H59" s="12">
        <f t="shared" si="6"/>
        <v>2097.0411142196813</v>
      </c>
      <c r="I59" s="14"/>
    </row>
    <row r="60" spans="1:9" ht="18" customHeight="1">
      <c r="A60" s="11" t="s">
        <v>42</v>
      </c>
      <c r="B60" s="12">
        <f>'0201相模原'!B52+'0201城山'!B52+'0201津久井'!B52+'0201相模湖'!B52+'0201藤野'!B52</f>
        <v>275994</v>
      </c>
      <c r="C60" s="12">
        <f t="shared" si="4"/>
        <v>694157</v>
      </c>
      <c r="D60" s="12">
        <f>'0201相模原'!D52+'0201城山'!D52+'0201津久井'!D52+'0201相模湖'!D52+'0201藤野'!D52</f>
        <v>351925</v>
      </c>
      <c r="E60" s="12">
        <f>'0201相模原'!E52+'0201城山'!E52+'0201津久井'!E52+'0201相模湖'!E52+'0201藤野'!E52</f>
        <v>342232</v>
      </c>
      <c r="F60" s="67">
        <f t="shared" si="7"/>
        <v>2.515116270643565</v>
      </c>
      <c r="G60" s="67">
        <f t="shared" si="5"/>
        <v>102.83228920732135</v>
      </c>
      <c r="H60" s="12">
        <f t="shared" si="6"/>
        <v>2110.9262863398617</v>
      </c>
      <c r="I60" s="14"/>
    </row>
    <row r="61" spans="1:9" ht="18" customHeight="1">
      <c r="A61" s="11" t="s">
        <v>124</v>
      </c>
      <c r="B61" s="12">
        <f>'0201相模原'!B53+'0201城山'!B53+'0201津久井'!B53+'0201相模湖'!B53+'0201藤野'!B53</f>
        <v>279448</v>
      </c>
      <c r="C61" s="12">
        <f t="shared" si="4"/>
        <v>697119</v>
      </c>
      <c r="D61" s="12">
        <f>'0201相模原'!D53+'0201城山'!D53+'0201津久井'!D53+'0201相模湖'!D53+'0201藤野'!D53</f>
        <v>353193</v>
      </c>
      <c r="E61" s="12">
        <f>'0201相模原'!E53+'0201城山'!E53+'0201津久井'!E53+'0201相模湖'!E53+'0201藤野'!E53</f>
        <v>343926</v>
      </c>
      <c r="F61" s="67">
        <f t="shared" si="7"/>
        <v>2.4946286965732445</v>
      </c>
      <c r="G61" s="67">
        <f t="shared" si="5"/>
        <v>102.6944749742677</v>
      </c>
      <c r="H61" s="12">
        <f t="shared" si="6"/>
        <v>2119.933706361757</v>
      </c>
      <c r="I61" s="14"/>
    </row>
    <row r="62" spans="1:9" ht="18" customHeight="1">
      <c r="A62" s="11" t="s">
        <v>126</v>
      </c>
      <c r="B62" s="12">
        <f>'0201相模原'!B54+'0201城山'!B54+'0201津久井'!B54+'0201相模湖'!B54+'0201藤野'!B54</f>
        <v>282897</v>
      </c>
      <c r="C62" s="12">
        <f t="shared" si="4"/>
        <v>701630</v>
      </c>
      <c r="D62" s="12">
        <f>'0201相模原'!D54+'0201城山'!D54+'0201津久井'!D54+'0201相模湖'!D54+'0201藤野'!D54</f>
        <v>355608</v>
      </c>
      <c r="E62" s="12">
        <f>'0201相模原'!E54+'0201城山'!E54+'0201津久井'!E54+'0201相模湖'!E54+'0201藤野'!E54</f>
        <v>346022</v>
      </c>
      <c r="F62" s="67">
        <f t="shared" si="7"/>
        <v>2.4801606238312885</v>
      </c>
      <c r="G62" s="67">
        <f t="shared" si="5"/>
        <v>102.77034408216818</v>
      </c>
      <c r="H62" s="12">
        <f t="shared" si="6"/>
        <v>2133.651623890038</v>
      </c>
      <c r="I62" s="14" t="s">
        <v>29</v>
      </c>
    </row>
    <row r="63" spans="1:9" ht="18" customHeight="1">
      <c r="A63" s="11" t="s">
        <v>158</v>
      </c>
      <c r="B63" s="12">
        <f>'0201相模原'!B55+'0201城山'!B55+'0201津久井'!B55+'0201相模湖'!B55+'0201藤野'!B55</f>
        <v>287120</v>
      </c>
      <c r="C63" s="12">
        <f t="shared" si="4"/>
        <v>703717</v>
      </c>
      <c r="D63" s="12">
        <f>'0201相模原'!D55+'0201城山'!D55+'0201津久井'!D55+'0201相模湖'!D55+'0201藤野'!D55</f>
        <v>356681</v>
      </c>
      <c r="E63" s="12">
        <f>'0201相模原'!E55+'0201城山'!E55+'0201津久井'!E55+'0201相模湖'!E55+'0201藤野'!E55</f>
        <v>347036</v>
      </c>
      <c r="F63" s="67">
        <f t="shared" si="7"/>
        <v>2.450950821955977</v>
      </c>
      <c r="G63" s="67">
        <f t="shared" si="5"/>
        <v>102.77925056766446</v>
      </c>
      <c r="H63" s="12">
        <f t="shared" si="6"/>
        <v>2139.998175404452</v>
      </c>
      <c r="I63" s="14"/>
    </row>
    <row r="64" spans="1:9" ht="18" customHeight="1">
      <c r="A64" s="11" t="s">
        <v>160</v>
      </c>
      <c r="B64" s="12">
        <f>'0201相模原'!B56+'0201城山'!B56+'0201津久井'!B56+'0201相模湖'!B56+'0201藤野'!B56</f>
        <v>287622</v>
      </c>
      <c r="C64" s="12">
        <f t="shared" si="4"/>
        <v>703957</v>
      </c>
      <c r="D64" s="12">
        <f>'0201相模原'!D56+'0201城山'!D56+'0201津久井'!D56+'0201相模湖'!D56+'0201藤野'!D56</f>
        <v>356827</v>
      </c>
      <c r="E64" s="12">
        <f>'0201相模原'!E56+'0201城山'!E56+'0201津久井'!E56+'0201相模湖'!E56+'0201藤野'!E56</f>
        <v>347130</v>
      </c>
      <c r="F64" s="67">
        <f t="shared" si="7"/>
        <v>2.4475074924727593</v>
      </c>
      <c r="G64" s="67">
        <f t="shared" si="5"/>
        <v>102.79347794774291</v>
      </c>
      <c r="H64" s="12">
        <f t="shared" si="6"/>
        <v>2140.728013623647</v>
      </c>
      <c r="I64" s="14"/>
    </row>
    <row r="65" spans="1:9" ht="18" customHeight="1">
      <c r="A65" s="11" t="s">
        <v>128</v>
      </c>
      <c r="B65" s="12">
        <f>'0201相模原'!B57+'0201城山'!B57+'0201津久井'!B57+'0201相模湖'!B57+'0201藤野'!B57</f>
        <v>287723</v>
      </c>
      <c r="C65" s="12">
        <f t="shared" si="4"/>
        <v>704038</v>
      </c>
      <c r="D65" s="12">
        <f>'0201相模原'!D57+'0201城山'!D57+'0201津久井'!D57+'0201相模湖'!D57+'0201藤野'!D57</f>
        <v>356849</v>
      </c>
      <c r="E65" s="12">
        <f>'0201相模原'!E57+'0201城山'!E57+'0201津久井'!E57+'0201相模湖'!E57+'0201藤野'!E57</f>
        <v>347189</v>
      </c>
      <c r="F65" s="67">
        <f t="shared" si="7"/>
        <v>2.446929859621928</v>
      </c>
      <c r="G65" s="67">
        <f t="shared" si="5"/>
        <v>102.78234621488585</v>
      </c>
      <c r="H65" s="12">
        <f t="shared" si="6"/>
        <v>2140.974334022625</v>
      </c>
      <c r="I65" s="14"/>
    </row>
    <row r="66" spans="1:9" ht="18" customHeight="1">
      <c r="A66" s="11" t="s">
        <v>130</v>
      </c>
      <c r="B66" s="12">
        <f>'0201相模原'!B58+'0201城山'!B58+'0201津久井'!B58+'0201相模湖'!B58+'0201藤野'!B58</f>
        <v>287611</v>
      </c>
      <c r="C66" s="12">
        <f t="shared" si="4"/>
        <v>703715</v>
      </c>
      <c r="D66" s="12">
        <f>'0201相模原'!D58+'0201城山'!D58+'0201津久井'!D58+'0201相模湖'!D58+'0201藤野'!D58</f>
        <v>356646</v>
      </c>
      <c r="E66" s="12">
        <f>'0201相模原'!E58+'0201城山'!E58+'0201津久井'!E58+'0201相模湖'!E58+'0201藤野'!E58</f>
        <v>347069</v>
      </c>
      <c r="F66" s="67">
        <f t="shared" si="7"/>
        <v>2.4467596858256466</v>
      </c>
      <c r="G66" s="67">
        <f t="shared" si="5"/>
        <v>102.75939366523659</v>
      </c>
      <c r="H66" s="12">
        <f t="shared" si="6"/>
        <v>2139.9920934192924</v>
      </c>
      <c r="I66" s="14"/>
    </row>
    <row r="67" spans="1:9" ht="18" customHeight="1">
      <c r="A67" s="11" t="s">
        <v>132</v>
      </c>
      <c r="B67" s="12">
        <f>'0201相模原'!B59+'0201城山'!B59+'0201津久井'!B59+'0201相模湖'!B59+'0201藤野'!B59</f>
        <v>288256</v>
      </c>
      <c r="C67" s="12">
        <f t="shared" si="4"/>
        <v>703178</v>
      </c>
      <c r="D67" s="12">
        <f>'0201相模原'!D59+'0201城山'!D59+'0201津久井'!D59+'0201相模湖'!D59+'0201藤野'!D59</f>
        <v>356285</v>
      </c>
      <c r="E67" s="12">
        <f>'0201相模原'!E59+'0201城山'!E59+'0201津久井'!E59+'0201相模湖'!E59+'0201藤野'!E59</f>
        <v>346893</v>
      </c>
      <c r="F67" s="67">
        <f t="shared" si="7"/>
        <v>2.4394219027531086</v>
      </c>
      <c r="G67" s="67">
        <f t="shared" si="5"/>
        <v>102.7074631082207</v>
      </c>
      <c r="H67" s="12">
        <f t="shared" si="6"/>
        <v>2138.359080403844</v>
      </c>
      <c r="I67" s="14"/>
    </row>
    <row r="68" spans="1:9" ht="18" customHeight="1">
      <c r="A68" s="11" t="s">
        <v>134</v>
      </c>
      <c r="B68" s="12">
        <f>'0201相模原'!B60+'0201城山'!B60+'0201津久井'!B60+'0201相模湖'!B60+'0201藤野'!B60</f>
        <v>289755</v>
      </c>
      <c r="C68" s="12">
        <f t="shared" si="4"/>
        <v>704767</v>
      </c>
      <c r="D68" s="12">
        <f>'0201相模原'!D60+'0201城山'!D60+'0201津久井'!D60+'0201相模湖'!D60+'0201藤野'!D60</f>
        <v>357245</v>
      </c>
      <c r="E68" s="12">
        <f>'0201相模原'!E60+'0201城山'!E60+'0201津久井'!E60+'0201相模湖'!E60+'0201藤野'!E60</f>
        <v>347522</v>
      </c>
      <c r="F68" s="67">
        <f t="shared" si="7"/>
        <v>2.432285896705838</v>
      </c>
      <c r="G68" s="67">
        <f t="shared" si="5"/>
        <v>102.79780848406719</v>
      </c>
      <c r="H68" s="12">
        <f t="shared" si="6"/>
        <v>2143.191217613429</v>
      </c>
      <c r="I68" s="14"/>
    </row>
    <row r="69" spans="1:9" ht="18" customHeight="1">
      <c r="A69" s="11" t="s">
        <v>136</v>
      </c>
      <c r="B69" s="12">
        <f>'0201相模原'!B61+'0201城山'!B61+'0201津久井'!B61+'0201相模湖'!B61+'0201藤野'!B61</f>
        <v>290182</v>
      </c>
      <c r="C69" s="12">
        <f t="shared" si="4"/>
        <v>705141</v>
      </c>
      <c r="D69" s="12">
        <f>'0201相模原'!D61+'0201城山'!D61+'0201津久井'!D61+'0201相模湖'!D61+'0201藤野'!D61</f>
        <v>357415</v>
      </c>
      <c r="E69" s="12">
        <f>'0201相模原'!E61+'0201城山'!E61+'0201津久井'!E61+'0201相模湖'!E61+'0201藤野'!E61</f>
        <v>347726</v>
      </c>
      <c r="F69" s="67">
        <f t="shared" si="7"/>
        <v>2.4299956578974573</v>
      </c>
      <c r="G69" s="67">
        <f t="shared" si="5"/>
        <v>102.78638928351633</v>
      </c>
      <c r="H69" s="12">
        <f t="shared" si="6"/>
        <v>2144.328548838341</v>
      </c>
      <c r="I69" s="14"/>
    </row>
    <row r="70" spans="1:9" ht="18" customHeight="1">
      <c r="A70" s="11" t="s">
        <v>138</v>
      </c>
      <c r="B70" s="12">
        <f>'0201相模原'!B62+'0201城山'!B62+'0201津久井'!B62+'0201相模湖'!B62+'0201藤野'!B62</f>
        <v>290472</v>
      </c>
      <c r="C70" s="12">
        <f t="shared" si="4"/>
        <v>705183</v>
      </c>
      <c r="D70" s="12">
        <f>'0201相模原'!D62+'0201城山'!D62+'0201津久井'!D62+'0201相模湖'!D62+'0201藤野'!D62</f>
        <v>357457</v>
      </c>
      <c r="E70" s="12">
        <f>'0201相模原'!E62+'0201城山'!E62+'0201津久井'!E62+'0201相模湖'!E62+'0201藤野'!E62</f>
        <v>347726</v>
      </c>
      <c r="F70" s="67">
        <f t="shared" si="7"/>
        <v>2.427714203090143</v>
      </c>
      <c r="G70" s="67">
        <f t="shared" si="5"/>
        <v>102.79846775909769</v>
      </c>
      <c r="H70" s="12">
        <f t="shared" si="6"/>
        <v>2144.4562705267</v>
      </c>
      <c r="I70" s="14"/>
    </row>
    <row r="71" spans="1:9" ht="18" customHeight="1">
      <c r="A71" s="11" t="s">
        <v>140</v>
      </c>
      <c r="B71" s="12">
        <f>'0201相模原'!B63+'0201城山'!B63+'0201津久井'!B63+'0201相模湖'!B63+'0201藤野'!B63</f>
        <v>290603</v>
      </c>
      <c r="C71" s="12">
        <f t="shared" si="4"/>
        <v>705309</v>
      </c>
      <c r="D71" s="12">
        <f>'0201相模原'!D63+'0201城山'!D63+'0201津久井'!D63+'0201相模湖'!D63+'0201藤野'!D63</f>
        <v>357482</v>
      </c>
      <c r="E71" s="12">
        <f>'0201相模原'!E63+'0201城山'!E63+'0201津久井'!E63+'0201相模湖'!E63+'0201藤野'!E63</f>
        <v>347827</v>
      </c>
      <c r="F71" s="67">
        <f t="shared" si="7"/>
        <v>2.4270534027522084</v>
      </c>
      <c r="G71" s="67">
        <f t="shared" si="5"/>
        <v>102.7758052135113</v>
      </c>
      <c r="H71" s="12">
        <f t="shared" si="6"/>
        <v>2144.839435591777</v>
      </c>
      <c r="I71" s="14"/>
    </row>
    <row r="72" spans="1:9" ht="18" customHeight="1">
      <c r="A72" s="11" t="s">
        <v>142</v>
      </c>
      <c r="B72" s="12">
        <f>'0201相模原'!B64+'0201城山'!B64+'0201津久井'!B64+'0201相模湖'!B64+'0201藤野'!B64</f>
        <v>290847</v>
      </c>
      <c r="C72" s="12">
        <f t="shared" si="4"/>
        <v>705539</v>
      </c>
      <c r="D72" s="12">
        <f>'0201相模原'!D64+'0201城山'!D64+'0201津久井'!D64+'0201相模湖'!D64+'0201藤野'!D64</f>
        <v>357637</v>
      </c>
      <c r="E72" s="12">
        <f>'0201相模原'!E64+'0201城山'!E64+'0201津久井'!E64+'0201相模湖'!E64+'0201藤野'!E64</f>
        <v>347902</v>
      </c>
      <c r="F72" s="67">
        <f t="shared" si="7"/>
        <v>2.425808070910135</v>
      </c>
      <c r="G72" s="67">
        <f t="shared" si="5"/>
        <v>102.7982017924588</v>
      </c>
      <c r="H72" s="12">
        <f t="shared" si="6"/>
        <v>2145.5388638851723</v>
      </c>
      <c r="I72" s="14"/>
    </row>
    <row r="73" spans="1:9" ht="18" customHeight="1">
      <c r="A73" s="11" t="s">
        <v>144</v>
      </c>
      <c r="B73" s="12">
        <f>'0201相模原'!B65+'0201城山'!B65+'0201津久井'!B65+'0201相模湖'!B65+'0201藤野'!B65</f>
        <v>290881</v>
      </c>
      <c r="C73" s="12">
        <f t="shared" si="4"/>
        <v>705579</v>
      </c>
      <c r="D73" s="12">
        <f>'0201相模原'!D65+'0201城山'!D65+'0201津久井'!D65+'0201相模湖'!D65+'0201藤野'!D65</f>
        <v>357628</v>
      </c>
      <c r="E73" s="12">
        <f>'0201相模原'!E65+'0201城山'!E65+'0201津久井'!E65+'0201相模湖'!E65+'0201藤野'!E65</f>
        <v>347951</v>
      </c>
      <c r="F73" s="67">
        <f t="shared" si="7"/>
        <v>2.425662040490785</v>
      </c>
      <c r="G73" s="67">
        <f t="shared" si="5"/>
        <v>102.7811387235559</v>
      </c>
      <c r="H73" s="12">
        <f t="shared" si="6"/>
        <v>2145.6605035883713</v>
      </c>
      <c r="I73" s="14"/>
    </row>
    <row r="74" spans="1:9" ht="18" customHeight="1">
      <c r="A74" s="11" t="s">
        <v>146</v>
      </c>
      <c r="B74" s="12">
        <f>'0201相模原'!B66+'0201城山'!B66+'0201津久井'!B66+'0201相模湖'!B66+'0201藤野'!B66</f>
        <v>291142</v>
      </c>
      <c r="C74" s="12">
        <f t="shared" si="4"/>
        <v>705941</v>
      </c>
      <c r="D74" s="12">
        <f>'0201相模原'!D66+'0201城山'!D66+'0201津久井'!D66+'0201相模湖'!D66+'0201藤野'!D66</f>
        <v>357862</v>
      </c>
      <c r="E74" s="12">
        <f>'0201相模原'!E66+'0201城山'!E66+'0201津久井'!E66+'0201相模湖'!E66+'0201藤野'!E66</f>
        <v>348079</v>
      </c>
      <c r="F74" s="67">
        <f t="shared" si="7"/>
        <v>2.424730887333329</v>
      </c>
      <c r="G74" s="67">
        <f t="shared" si="5"/>
        <v>102.81056886511395</v>
      </c>
      <c r="H74" s="12">
        <f t="shared" si="6"/>
        <v>2146.7613429023236</v>
      </c>
      <c r="I74" s="14"/>
    </row>
    <row r="75" spans="1:9" ht="18" customHeight="1">
      <c r="A75" s="11" t="s">
        <v>159</v>
      </c>
      <c r="B75" s="12">
        <f>'0201相模原'!B67+'0201城山'!B67+'0201津久井'!B67+'0201相模湖'!B67+'0201藤野'!B67</f>
        <v>291377</v>
      </c>
      <c r="C75" s="12">
        <f t="shared" si="4"/>
        <v>706018</v>
      </c>
      <c r="D75" s="12">
        <f>'0201相模原'!D67+'0201城山'!D67+'0201津久井'!D67+'0201相模湖'!D67+'0201藤野'!D67</f>
        <v>357875</v>
      </c>
      <c r="E75" s="12">
        <f>'0201相模原'!E67+'0201城山'!E67+'0201津久井'!E67+'0201相模湖'!E67+'0201藤野'!E67</f>
        <v>348143</v>
      </c>
      <c r="F75" s="67">
        <f t="shared" si="7"/>
        <v>2.4230395672959775</v>
      </c>
      <c r="G75" s="67">
        <f t="shared" si="5"/>
        <v>102.79540303840665</v>
      </c>
      <c r="H75" s="12">
        <f t="shared" si="6"/>
        <v>2146.9954993309816</v>
      </c>
      <c r="I75" s="14"/>
    </row>
    <row r="76" spans="1:9" ht="18" customHeight="1">
      <c r="A76" s="21"/>
      <c r="B76" s="12"/>
      <c r="C76" s="12"/>
      <c r="D76" s="12"/>
      <c r="E76" s="12"/>
      <c r="F76" s="13"/>
      <c r="G76" s="12"/>
      <c r="H76" s="12"/>
      <c r="I76" s="14"/>
    </row>
    <row r="77" spans="1:9" ht="18" customHeight="1">
      <c r="A77" s="21"/>
      <c r="B77" s="12"/>
      <c r="C77" s="12"/>
      <c r="D77" s="12"/>
      <c r="E77" s="12"/>
      <c r="F77" s="13"/>
      <c r="G77" s="12"/>
      <c r="H77" s="12"/>
      <c r="I77" s="14"/>
    </row>
    <row r="78" spans="1:9" ht="18" customHeight="1" thickBot="1">
      <c r="A78" s="22"/>
      <c r="B78" s="15"/>
      <c r="C78" s="15"/>
      <c r="D78" s="15"/>
      <c r="E78" s="15"/>
      <c r="F78" s="16"/>
      <c r="G78" s="15"/>
      <c r="H78" s="15"/>
      <c r="I78" s="17"/>
    </row>
    <row r="79" spans="1:5" ht="3.75" customHeight="1">
      <c r="A79" s="79"/>
      <c r="B79" s="79"/>
      <c r="C79" s="79"/>
      <c r="D79" s="79"/>
      <c r="E79" s="79"/>
    </row>
  </sheetData>
  <mergeCells count="14">
    <mergeCell ref="F44:F45"/>
    <mergeCell ref="H44:H45"/>
    <mergeCell ref="I44:I45"/>
    <mergeCell ref="A41:E41"/>
    <mergeCell ref="I5:I6"/>
    <mergeCell ref="B5:B6"/>
    <mergeCell ref="C5:E5"/>
    <mergeCell ref="A79:E79"/>
    <mergeCell ref="A5:A6"/>
    <mergeCell ref="F5:F6"/>
    <mergeCell ref="H5:H6"/>
    <mergeCell ref="A44:A45"/>
    <mergeCell ref="B44:B45"/>
    <mergeCell ref="C44:E44"/>
  </mergeCells>
  <printOptions/>
  <pageMargins left="0.56" right="0.7" top="1" bottom="1" header="0.512" footer="0.512"/>
  <pageSetup horizontalDpi="600" verticalDpi="600" orientation="portrait" paperSize="9" scale="83" r:id="rId1"/>
  <rowBreaks count="1" manualBreakCount="1">
    <brk id="4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5.625" style="0" customWidth="1"/>
    <col min="2" max="7" width="9.625" style="0" customWidth="1"/>
    <col min="8" max="8" width="11.625" style="0" customWidth="1"/>
    <col min="9" max="9" width="15.50390625" style="0" customWidth="1"/>
  </cols>
  <sheetData>
    <row r="1" spans="1:2" s="3" customFormat="1" ht="13.5" customHeight="1">
      <c r="A1" s="4" t="s">
        <v>3</v>
      </c>
      <c r="B1" s="4" t="s">
        <v>150</v>
      </c>
    </row>
    <row r="2" ht="11.25" customHeight="1" thickBot="1"/>
    <row r="3" spans="1:9" ht="13.5" customHeight="1">
      <c r="A3" s="91" t="s">
        <v>4</v>
      </c>
      <c r="B3" s="93" t="s">
        <v>5</v>
      </c>
      <c r="C3" s="95" t="s">
        <v>6</v>
      </c>
      <c r="D3" s="95"/>
      <c r="E3" s="95"/>
      <c r="F3" s="96" t="s">
        <v>7</v>
      </c>
      <c r="G3" s="36" t="s">
        <v>8</v>
      </c>
      <c r="H3" s="87" t="s">
        <v>148</v>
      </c>
      <c r="I3" s="89" t="s">
        <v>9</v>
      </c>
    </row>
    <row r="4" spans="1:9" ht="16.5" customHeight="1" thickBot="1">
      <c r="A4" s="92"/>
      <c r="B4" s="94"/>
      <c r="C4" s="37" t="s">
        <v>10</v>
      </c>
      <c r="D4" s="37" t="s">
        <v>0</v>
      </c>
      <c r="E4" s="37" t="s">
        <v>1</v>
      </c>
      <c r="F4" s="97"/>
      <c r="G4" s="38" t="s">
        <v>11</v>
      </c>
      <c r="H4" s="88"/>
      <c r="I4" s="90"/>
    </row>
    <row r="5" spans="1:9" ht="13.5">
      <c r="A5" s="32" t="s">
        <v>33</v>
      </c>
      <c r="B5" s="26">
        <v>4707</v>
      </c>
      <c r="C5" s="26">
        <f aca="true" t="shared" si="0" ref="C5:C36">D5+E5</f>
        <v>27016</v>
      </c>
      <c r="D5" s="26">
        <v>13371</v>
      </c>
      <c r="E5" s="26">
        <v>13645</v>
      </c>
      <c r="F5" s="27">
        <f aca="true" t="shared" si="1" ref="F5:F36">C5/B5</f>
        <v>5.739536859995751</v>
      </c>
      <c r="G5" s="27">
        <f aca="true" t="shared" si="2" ref="G5:G36">D5/E5*100</f>
        <v>97.99193843898864</v>
      </c>
      <c r="H5" s="26">
        <v>298</v>
      </c>
      <c r="I5" s="39" t="s">
        <v>12</v>
      </c>
    </row>
    <row r="6" spans="1:9" ht="13.5">
      <c r="A6" s="32" t="s">
        <v>35</v>
      </c>
      <c r="B6" s="26">
        <v>4932</v>
      </c>
      <c r="C6" s="26">
        <f t="shared" si="0"/>
        <v>28176</v>
      </c>
      <c r="D6" s="26">
        <v>14045</v>
      </c>
      <c r="E6" s="26">
        <v>14131</v>
      </c>
      <c r="F6" s="27">
        <f t="shared" si="1"/>
        <v>5.7128953771289535</v>
      </c>
      <c r="G6" s="27">
        <f t="shared" si="2"/>
        <v>99.39140895902625</v>
      </c>
      <c r="H6" s="26">
        <v>310</v>
      </c>
      <c r="I6" s="39" t="s">
        <v>13</v>
      </c>
    </row>
    <row r="7" spans="1:9" ht="13.5">
      <c r="A7" s="32" t="s">
        <v>37</v>
      </c>
      <c r="B7" s="26">
        <v>5114</v>
      </c>
      <c r="C7" s="26">
        <f t="shared" si="0"/>
        <v>30047</v>
      </c>
      <c r="D7" s="26">
        <v>15084</v>
      </c>
      <c r="E7" s="26">
        <v>14963</v>
      </c>
      <c r="F7" s="27">
        <f t="shared" si="1"/>
        <v>5.875439968713336</v>
      </c>
      <c r="G7" s="27">
        <f t="shared" si="2"/>
        <v>100.80866136469959</v>
      </c>
      <c r="H7" s="26">
        <v>331</v>
      </c>
      <c r="I7" s="39" t="s">
        <v>14</v>
      </c>
    </row>
    <row r="8" spans="1:9" ht="13.5">
      <c r="A8" s="33" t="s">
        <v>39</v>
      </c>
      <c r="B8" s="26">
        <v>5258</v>
      </c>
      <c r="C8" s="26">
        <f t="shared" si="0"/>
        <v>30464</v>
      </c>
      <c r="D8" s="26">
        <v>15304</v>
      </c>
      <c r="E8" s="26">
        <v>15160</v>
      </c>
      <c r="F8" s="27">
        <f t="shared" si="1"/>
        <v>5.793837961201978</v>
      </c>
      <c r="G8" s="27">
        <f t="shared" si="2"/>
        <v>100.94986807387862</v>
      </c>
      <c r="H8" s="26">
        <v>336</v>
      </c>
      <c r="I8" s="39" t="s">
        <v>15</v>
      </c>
    </row>
    <row r="9" spans="1:9" ht="13.5">
      <c r="A9" s="33" t="s">
        <v>41</v>
      </c>
      <c r="B9" s="26">
        <v>6400</v>
      </c>
      <c r="C9" s="26">
        <f t="shared" si="0"/>
        <v>37874</v>
      </c>
      <c r="D9" s="26">
        <v>20207</v>
      </c>
      <c r="E9" s="26">
        <v>17667</v>
      </c>
      <c r="F9" s="27">
        <f t="shared" si="1"/>
        <v>5.9178125</v>
      </c>
      <c r="G9" s="27">
        <f t="shared" si="2"/>
        <v>114.37708722476934</v>
      </c>
      <c r="H9" s="26">
        <v>417</v>
      </c>
      <c r="I9" s="39" t="s">
        <v>16</v>
      </c>
    </row>
    <row r="10" spans="1:9" ht="13.5">
      <c r="A10" s="33" t="s">
        <v>43</v>
      </c>
      <c r="B10" s="26">
        <v>11776</v>
      </c>
      <c r="C10" s="26">
        <f t="shared" si="0"/>
        <v>61534</v>
      </c>
      <c r="D10" s="26">
        <v>30999</v>
      </c>
      <c r="E10" s="26">
        <v>30535</v>
      </c>
      <c r="F10" s="27">
        <f t="shared" si="1"/>
        <v>5.225373641304348</v>
      </c>
      <c r="G10" s="27">
        <f t="shared" si="2"/>
        <v>101.51956770918618</v>
      </c>
      <c r="H10" s="26">
        <v>678</v>
      </c>
      <c r="I10" s="39" t="s">
        <v>17</v>
      </c>
    </row>
    <row r="11" spans="1:9" ht="13.5">
      <c r="A11" s="33" t="s">
        <v>45</v>
      </c>
      <c r="B11" s="26">
        <v>13452</v>
      </c>
      <c r="C11" s="26">
        <f t="shared" si="0"/>
        <v>68898</v>
      </c>
      <c r="D11" s="26">
        <v>34847</v>
      </c>
      <c r="E11" s="26">
        <v>34051</v>
      </c>
      <c r="F11" s="27">
        <f t="shared" si="1"/>
        <v>5.121766280107047</v>
      </c>
      <c r="G11" s="27">
        <f t="shared" si="2"/>
        <v>102.33766996563978</v>
      </c>
      <c r="H11" s="26">
        <v>759</v>
      </c>
      <c r="I11" s="39" t="s">
        <v>18</v>
      </c>
    </row>
    <row r="12" spans="1:9" ht="13.5">
      <c r="A12" s="33" t="s">
        <v>47</v>
      </c>
      <c r="B12" s="26">
        <v>17426</v>
      </c>
      <c r="C12" s="26">
        <f t="shared" si="0"/>
        <v>83841</v>
      </c>
      <c r="D12" s="26">
        <v>42181</v>
      </c>
      <c r="E12" s="26">
        <v>41660</v>
      </c>
      <c r="F12" s="27">
        <f t="shared" si="1"/>
        <v>4.811259038218753</v>
      </c>
      <c r="G12" s="27">
        <f t="shared" si="2"/>
        <v>101.25060009601536</v>
      </c>
      <c r="H12" s="26">
        <v>924</v>
      </c>
      <c r="I12" s="39" t="s">
        <v>19</v>
      </c>
    </row>
    <row r="13" spans="1:9" ht="13.5">
      <c r="A13" s="33" t="s">
        <v>49</v>
      </c>
      <c r="B13" s="26">
        <v>22882</v>
      </c>
      <c r="C13" s="26">
        <f t="shared" si="0"/>
        <v>101655</v>
      </c>
      <c r="D13" s="26">
        <v>50721</v>
      </c>
      <c r="E13" s="26">
        <v>50934</v>
      </c>
      <c r="F13" s="27">
        <f t="shared" si="1"/>
        <v>4.442574949742156</v>
      </c>
      <c r="G13" s="27">
        <f t="shared" si="2"/>
        <v>99.58181175639062</v>
      </c>
      <c r="H13" s="26">
        <v>1120</v>
      </c>
      <c r="I13" s="39" t="s">
        <v>20</v>
      </c>
    </row>
    <row r="14" spans="1:9" ht="13.5">
      <c r="A14" s="33" t="s">
        <v>51</v>
      </c>
      <c r="B14" s="26">
        <v>41144</v>
      </c>
      <c r="C14" s="26">
        <f t="shared" si="0"/>
        <v>163381</v>
      </c>
      <c r="D14" s="26">
        <v>83607</v>
      </c>
      <c r="E14" s="26">
        <v>79774</v>
      </c>
      <c r="F14" s="27">
        <f t="shared" si="1"/>
        <v>3.970955667898114</v>
      </c>
      <c r="G14" s="27">
        <f t="shared" si="2"/>
        <v>104.80482362674555</v>
      </c>
      <c r="H14" s="26">
        <v>1800</v>
      </c>
      <c r="I14" s="39" t="s">
        <v>21</v>
      </c>
    </row>
    <row r="15" spans="1:9" ht="13.5">
      <c r="A15" s="33" t="s">
        <v>53</v>
      </c>
      <c r="B15" s="26">
        <v>46166</v>
      </c>
      <c r="C15" s="26">
        <f t="shared" si="0"/>
        <v>179324</v>
      </c>
      <c r="D15" s="26">
        <v>92033</v>
      </c>
      <c r="E15" s="26">
        <v>87291</v>
      </c>
      <c r="F15" s="27">
        <f t="shared" si="1"/>
        <v>3.8843304596456267</v>
      </c>
      <c r="G15" s="27">
        <f t="shared" si="2"/>
        <v>105.43240425702535</v>
      </c>
      <c r="H15" s="26">
        <v>1976</v>
      </c>
      <c r="I15" s="39"/>
    </row>
    <row r="16" spans="1:9" ht="13.5">
      <c r="A16" s="33" t="s">
        <v>55</v>
      </c>
      <c r="B16" s="26">
        <v>53185</v>
      </c>
      <c r="C16" s="26">
        <f t="shared" si="0"/>
        <v>201413</v>
      </c>
      <c r="D16" s="26">
        <v>102809</v>
      </c>
      <c r="E16" s="26">
        <v>98604</v>
      </c>
      <c r="F16" s="27">
        <f t="shared" si="1"/>
        <v>3.787026417222901</v>
      </c>
      <c r="G16" s="27">
        <f t="shared" si="2"/>
        <v>104.2645328789907</v>
      </c>
      <c r="H16" s="26">
        <v>2219</v>
      </c>
      <c r="I16" s="39"/>
    </row>
    <row r="17" spans="1:9" ht="13.5">
      <c r="A17" s="33" t="s">
        <v>57</v>
      </c>
      <c r="B17" s="26">
        <v>61107</v>
      </c>
      <c r="C17" s="26">
        <f t="shared" si="0"/>
        <v>225632</v>
      </c>
      <c r="D17" s="26">
        <v>115439</v>
      </c>
      <c r="E17" s="26">
        <v>110193</v>
      </c>
      <c r="F17" s="27">
        <f t="shared" si="1"/>
        <v>3.692408398383164</v>
      </c>
      <c r="G17" s="27">
        <f t="shared" si="2"/>
        <v>104.76073797791148</v>
      </c>
      <c r="H17" s="26">
        <v>2486</v>
      </c>
      <c r="I17" s="39"/>
    </row>
    <row r="18" spans="1:9" ht="13.5">
      <c r="A18" s="33" t="s">
        <v>59</v>
      </c>
      <c r="B18" s="26">
        <v>76715</v>
      </c>
      <c r="C18" s="26">
        <f t="shared" si="0"/>
        <v>250273</v>
      </c>
      <c r="D18" s="26">
        <v>128238</v>
      </c>
      <c r="E18" s="26">
        <v>122035</v>
      </c>
      <c r="F18" s="27">
        <f t="shared" si="1"/>
        <v>3.2623737209150754</v>
      </c>
      <c r="G18" s="27">
        <f t="shared" si="2"/>
        <v>105.08296800098333</v>
      </c>
      <c r="H18" s="26">
        <v>2757</v>
      </c>
      <c r="I18" s="39"/>
    </row>
    <row r="19" spans="1:9" ht="13.5">
      <c r="A19" s="33" t="s">
        <v>61</v>
      </c>
      <c r="B19" s="26">
        <v>78504</v>
      </c>
      <c r="C19" s="26">
        <f t="shared" si="0"/>
        <v>278326</v>
      </c>
      <c r="D19" s="26">
        <v>143548</v>
      </c>
      <c r="E19" s="26">
        <v>134778</v>
      </c>
      <c r="F19" s="27">
        <f t="shared" si="1"/>
        <v>3.5453734841536737</v>
      </c>
      <c r="G19" s="27">
        <f t="shared" si="2"/>
        <v>106.50699669085459</v>
      </c>
      <c r="H19" s="26">
        <v>3066</v>
      </c>
      <c r="I19" s="39" t="s">
        <v>22</v>
      </c>
    </row>
    <row r="20" spans="1:9" ht="13.5">
      <c r="A20" s="33" t="s">
        <v>63</v>
      </c>
      <c r="B20" s="26">
        <v>87476</v>
      </c>
      <c r="C20" s="26">
        <f t="shared" si="0"/>
        <v>304710</v>
      </c>
      <c r="D20" s="26">
        <v>157319</v>
      </c>
      <c r="E20" s="26">
        <v>147391</v>
      </c>
      <c r="F20" s="27">
        <f t="shared" si="1"/>
        <v>3.4833554346334994</v>
      </c>
      <c r="G20" s="27">
        <f t="shared" si="2"/>
        <v>106.73582511822295</v>
      </c>
      <c r="H20" s="26">
        <v>3357</v>
      </c>
      <c r="I20" s="39"/>
    </row>
    <row r="21" spans="1:9" ht="13.5">
      <c r="A21" s="33" t="s">
        <v>65</v>
      </c>
      <c r="B21" s="26">
        <v>94574</v>
      </c>
      <c r="C21" s="26">
        <f t="shared" si="0"/>
        <v>327467</v>
      </c>
      <c r="D21" s="29">
        <v>169011</v>
      </c>
      <c r="E21" s="26">
        <v>158456</v>
      </c>
      <c r="F21" s="27">
        <f t="shared" si="1"/>
        <v>3.462547846131072</v>
      </c>
      <c r="G21" s="27">
        <f t="shared" si="2"/>
        <v>106.66115514717018</v>
      </c>
      <c r="H21" s="26">
        <v>3608</v>
      </c>
      <c r="I21" s="39"/>
    </row>
    <row r="22" spans="1:9" ht="13.5">
      <c r="A22" s="33" t="s">
        <v>67</v>
      </c>
      <c r="B22" s="26">
        <v>100275</v>
      </c>
      <c r="C22" s="26">
        <f t="shared" si="0"/>
        <v>349454</v>
      </c>
      <c r="D22" s="26">
        <v>180122</v>
      </c>
      <c r="E22" s="26">
        <v>169332</v>
      </c>
      <c r="F22" s="27">
        <f t="shared" si="1"/>
        <v>3.484956369982548</v>
      </c>
      <c r="G22" s="27">
        <f t="shared" si="2"/>
        <v>106.37209741808991</v>
      </c>
      <c r="H22" s="26">
        <v>3850</v>
      </c>
      <c r="I22" s="39"/>
    </row>
    <row r="23" spans="1:9" ht="13.5">
      <c r="A23" s="33" t="s">
        <v>69</v>
      </c>
      <c r="B23" s="26">
        <v>104625</v>
      </c>
      <c r="C23" s="26">
        <f t="shared" si="0"/>
        <v>364076</v>
      </c>
      <c r="D23" s="26">
        <v>187368</v>
      </c>
      <c r="E23" s="26">
        <v>176708</v>
      </c>
      <c r="F23" s="27">
        <f t="shared" si="1"/>
        <v>3.4798183990442055</v>
      </c>
      <c r="G23" s="27">
        <f t="shared" si="2"/>
        <v>106.03255087488965</v>
      </c>
      <c r="H23" s="26">
        <v>4011</v>
      </c>
      <c r="I23" s="39"/>
    </row>
    <row r="24" spans="1:9" ht="13.5">
      <c r="A24" s="33" t="s">
        <v>71</v>
      </c>
      <c r="B24" s="26">
        <v>112607</v>
      </c>
      <c r="C24" s="26">
        <f t="shared" si="0"/>
        <v>377398</v>
      </c>
      <c r="D24" s="26">
        <v>194045</v>
      </c>
      <c r="E24" s="26">
        <v>183353</v>
      </c>
      <c r="F24" s="27">
        <f t="shared" si="1"/>
        <v>3.351461276830037</v>
      </c>
      <c r="G24" s="27">
        <f t="shared" si="2"/>
        <v>105.83137445255872</v>
      </c>
      <c r="H24" s="26">
        <v>4158</v>
      </c>
      <c r="I24" s="39" t="s">
        <v>23</v>
      </c>
    </row>
    <row r="25" spans="1:9" ht="13.5">
      <c r="A25" s="33" t="s">
        <v>73</v>
      </c>
      <c r="B25" s="26">
        <v>117135</v>
      </c>
      <c r="C25" s="26">
        <f t="shared" si="0"/>
        <v>390908</v>
      </c>
      <c r="D25" s="26">
        <v>200528</v>
      </c>
      <c r="E25" s="26">
        <v>190380</v>
      </c>
      <c r="F25" s="27">
        <f t="shared" si="1"/>
        <v>3.337243351688223</v>
      </c>
      <c r="G25" s="27">
        <f t="shared" si="2"/>
        <v>105.33039184788318</v>
      </c>
      <c r="H25" s="26">
        <v>4307</v>
      </c>
      <c r="I25" s="39"/>
    </row>
    <row r="26" spans="1:9" ht="13.5">
      <c r="A26" s="33" t="s">
        <v>75</v>
      </c>
      <c r="B26" s="26">
        <v>121141</v>
      </c>
      <c r="C26" s="26">
        <f t="shared" si="0"/>
        <v>403436</v>
      </c>
      <c r="D26" s="26">
        <v>206817</v>
      </c>
      <c r="E26" s="26">
        <v>196619</v>
      </c>
      <c r="F26" s="27">
        <f t="shared" si="1"/>
        <v>3.3303010541435185</v>
      </c>
      <c r="G26" s="27">
        <f t="shared" si="2"/>
        <v>105.18668083959332</v>
      </c>
      <c r="H26" s="26">
        <v>4445</v>
      </c>
      <c r="I26" s="39"/>
    </row>
    <row r="27" spans="1:9" ht="13.5">
      <c r="A27" s="33" t="s">
        <v>77</v>
      </c>
      <c r="B27" s="26">
        <v>125448</v>
      </c>
      <c r="C27" s="26">
        <f t="shared" si="0"/>
        <v>415905</v>
      </c>
      <c r="D27" s="26">
        <v>213158</v>
      </c>
      <c r="E27" s="26">
        <v>202747</v>
      </c>
      <c r="F27" s="27">
        <f t="shared" si="1"/>
        <v>3.315357757796059</v>
      </c>
      <c r="G27" s="27">
        <f t="shared" si="2"/>
        <v>105.13497117096678</v>
      </c>
      <c r="H27" s="26">
        <v>4582</v>
      </c>
      <c r="I27" s="39"/>
    </row>
    <row r="28" spans="1:9" ht="13.5">
      <c r="A28" s="33" t="s">
        <v>79</v>
      </c>
      <c r="B28" s="26">
        <v>129609</v>
      </c>
      <c r="C28" s="26">
        <f t="shared" si="0"/>
        <v>427410</v>
      </c>
      <c r="D28" s="26">
        <v>219182</v>
      </c>
      <c r="E28" s="26">
        <v>208228</v>
      </c>
      <c r="F28" s="27">
        <f t="shared" si="1"/>
        <v>3.2976876605791263</v>
      </c>
      <c r="G28" s="27">
        <f t="shared" si="2"/>
        <v>105.26057974912115</v>
      </c>
      <c r="H28" s="26">
        <v>4709</v>
      </c>
      <c r="I28" s="39"/>
    </row>
    <row r="29" spans="1:9" ht="13.5">
      <c r="A29" s="33" t="s">
        <v>81</v>
      </c>
      <c r="B29" s="26">
        <v>139437</v>
      </c>
      <c r="C29" s="26">
        <f t="shared" si="0"/>
        <v>439300</v>
      </c>
      <c r="D29" s="26">
        <v>224597</v>
      </c>
      <c r="E29" s="26">
        <v>214703</v>
      </c>
      <c r="F29" s="27">
        <f t="shared" si="1"/>
        <v>3.1505267611896413</v>
      </c>
      <c r="G29" s="27">
        <f t="shared" si="2"/>
        <v>104.60822624742086</v>
      </c>
      <c r="H29" s="26">
        <v>4840</v>
      </c>
      <c r="I29" s="39" t="s">
        <v>24</v>
      </c>
    </row>
    <row r="30" spans="1:9" ht="13.5">
      <c r="A30" s="33" t="s">
        <v>83</v>
      </c>
      <c r="B30" s="26">
        <v>143389</v>
      </c>
      <c r="C30" s="26">
        <f t="shared" si="0"/>
        <v>449858</v>
      </c>
      <c r="D30" s="26">
        <v>230038</v>
      </c>
      <c r="E30" s="26">
        <v>219820</v>
      </c>
      <c r="F30" s="27">
        <f t="shared" si="1"/>
        <v>3.1373257362838154</v>
      </c>
      <c r="G30" s="27">
        <f t="shared" si="2"/>
        <v>104.64834864889454</v>
      </c>
      <c r="H30" s="26">
        <v>4956</v>
      </c>
      <c r="I30" s="39"/>
    </row>
    <row r="31" spans="1:9" ht="13.5">
      <c r="A31" s="33" t="s">
        <v>85</v>
      </c>
      <c r="B31" s="26">
        <v>147284</v>
      </c>
      <c r="C31" s="26">
        <f t="shared" si="0"/>
        <v>459094</v>
      </c>
      <c r="D31" s="26">
        <v>234895</v>
      </c>
      <c r="E31" s="26">
        <v>224199</v>
      </c>
      <c r="F31" s="27">
        <f t="shared" si="1"/>
        <v>3.1170663480079304</v>
      </c>
      <c r="G31" s="27">
        <f t="shared" si="2"/>
        <v>104.77076168939202</v>
      </c>
      <c r="H31" s="26">
        <v>5058</v>
      </c>
      <c r="I31" s="39"/>
    </row>
    <row r="32" spans="1:9" ht="13.5">
      <c r="A32" s="33" t="s">
        <v>87</v>
      </c>
      <c r="B32" s="26">
        <v>150943</v>
      </c>
      <c r="C32" s="26">
        <f t="shared" si="0"/>
        <v>467311</v>
      </c>
      <c r="D32" s="26">
        <v>239276</v>
      </c>
      <c r="E32" s="26">
        <v>228035</v>
      </c>
      <c r="F32" s="27">
        <f t="shared" si="1"/>
        <v>3.0959435018516923</v>
      </c>
      <c r="G32" s="27">
        <f t="shared" si="2"/>
        <v>104.9295064354156</v>
      </c>
      <c r="H32" s="26">
        <v>5148</v>
      </c>
      <c r="I32" s="39"/>
    </row>
    <row r="33" spans="1:9" ht="13.5">
      <c r="A33" s="33" t="s">
        <v>89</v>
      </c>
      <c r="B33" s="26">
        <v>154077</v>
      </c>
      <c r="C33" s="26">
        <f t="shared" si="0"/>
        <v>474440</v>
      </c>
      <c r="D33" s="26">
        <v>243063</v>
      </c>
      <c r="E33" s="26">
        <v>231377</v>
      </c>
      <c r="F33" s="27">
        <f t="shared" si="1"/>
        <v>3.0792396009787315</v>
      </c>
      <c r="G33" s="27">
        <f t="shared" si="2"/>
        <v>105.05063165310295</v>
      </c>
      <c r="H33" s="26">
        <v>5227</v>
      </c>
      <c r="I33" s="39"/>
    </row>
    <row r="34" spans="1:9" ht="13.5">
      <c r="A34" s="33" t="s">
        <v>91</v>
      </c>
      <c r="B34" s="26">
        <v>156236</v>
      </c>
      <c r="C34" s="26">
        <f t="shared" si="0"/>
        <v>482778</v>
      </c>
      <c r="D34" s="26">
        <v>247041</v>
      </c>
      <c r="E34" s="26">
        <v>235737</v>
      </c>
      <c r="F34" s="27">
        <f t="shared" si="1"/>
        <v>3.0900560690237846</v>
      </c>
      <c r="G34" s="27">
        <f t="shared" si="2"/>
        <v>104.79517428320544</v>
      </c>
      <c r="H34" s="26">
        <v>5319</v>
      </c>
      <c r="I34" s="39" t="s">
        <v>25</v>
      </c>
    </row>
    <row r="35" spans="1:9" ht="13.5">
      <c r="A35" s="33" t="s">
        <v>93</v>
      </c>
      <c r="B35" s="26">
        <v>161326</v>
      </c>
      <c r="C35" s="26">
        <f t="shared" si="0"/>
        <v>491224</v>
      </c>
      <c r="D35" s="26">
        <v>251883</v>
      </c>
      <c r="E35" s="26">
        <v>239341</v>
      </c>
      <c r="F35" s="27">
        <f t="shared" si="1"/>
        <v>3.0449152647434388</v>
      </c>
      <c r="G35" s="27">
        <f t="shared" si="2"/>
        <v>105.24022210987671</v>
      </c>
      <c r="H35" s="26">
        <v>5412</v>
      </c>
      <c r="I35" s="39"/>
    </row>
    <row r="36" spans="1:9" ht="13.5">
      <c r="A36" s="33" t="s">
        <v>95</v>
      </c>
      <c r="B36" s="26">
        <v>166368</v>
      </c>
      <c r="C36" s="26">
        <f t="shared" si="0"/>
        <v>501126</v>
      </c>
      <c r="D36" s="26">
        <v>257064</v>
      </c>
      <c r="E36" s="26">
        <v>244062</v>
      </c>
      <c r="F36" s="27">
        <f t="shared" si="1"/>
        <v>3.0121537795729947</v>
      </c>
      <c r="G36" s="27">
        <f t="shared" si="2"/>
        <v>105.3273348575362</v>
      </c>
      <c r="H36" s="26">
        <v>5521</v>
      </c>
      <c r="I36" s="39"/>
    </row>
    <row r="37" spans="1:9" ht="13.5">
      <c r="A37" s="33" t="s">
        <v>97</v>
      </c>
      <c r="B37" s="26">
        <v>172290</v>
      </c>
      <c r="C37" s="26">
        <f aca="true" t="shared" si="3" ref="C37:C67">D37+E37</f>
        <v>510757</v>
      </c>
      <c r="D37" s="26">
        <v>262273</v>
      </c>
      <c r="E37" s="26">
        <v>248484</v>
      </c>
      <c r="F37" s="27">
        <f aca="true" t="shared" si="4" ref="F37:F67">C37/B37</f>
        <v>2.964519124731557</v>
      </c>
      <c r="G37" s="27">
        <f aca="true" t="shared" si="5" ref="G37:G67">D37/E37*100</f>
        <v>105.54925065597784</v>
      </c>
      <c r="H37" s="26">
        <v>5627</v>
      </c>
      <c r="I37" s="39"/>
    </row>
    <row r="38" spans="1:9" ht="13.5">
      <c r="A38" s="33" t="s">
        <v>99</v>
      </c>
      <c r="B38" s="26">
        <v>178697</v>
      </c>
      <c r="C38" s="26">
        <f t="shared" si="3"/>
        <v>520632</v>
      </c>
      <c r="D38" s="26">
        <v>267886</v>
      </c>
      <c r="E38" s="26">
        <v>252746</v>
      </c>
      <c r="F38" s="27">
        <f t="shared" si="4"/>
        <v>2.913490433527144</v>
      </c>
      <c r="G38" s="27">
        <f t="shared" si="5"/>
        <v>105.99020360361786</v>
      </c>
      <c r="H38" s="26">
        <v>5736</v>
      </c>
      <c r="I38" s="39"/>
    </row>
    <row r="39" spans="1:9" ht="13.5">
      <c r="A39" s="33" t="s">
        <v>101</v>
      </c>
      <c r="B39" s="26">
        <v>187413</v>
      </c>
      <c r="C39" s="26">
        <f t="shared" si="3"/>
        <v>531542</v>
      </c>
      <c r="D39" s="26">
        <v>273700</v>
      </c>
      <c r="E39" s="26">
        <v>257842</v>
      </c>
      <c r="F39" s="27">
        <f t="shared" si="4"/>
        <v>2.8362066665599506</v>
      </c>
      <c r="G39" s="27">
        <f t="shared" si="5"/>
        <v>106.15027807727213</v>
      </c>
      <c r="H39" s="26">
        <v>5856</v>
      </c>
      <c r="I39" s="39" t="s">
        <v>26</v>
      </c>
    </row>
    <row r="40" spans="1:9" ht="13.5">
      <c r="A40" s="33" t="s">
        <v>103</v>
      </c>
      <c r="B40" s="26">
        <v>194392</v>
      </c>
      <c r="C40" s="26">
        <f t="shared" si="3"/>
        <v>542000</v>
      </c>
      <c r="D40" s="26">
        <v>279603</v>
      </c>
      <c r="E40" s="26">
        <v>262397</v>
      </c>
      <c r="F40" s="27">
        <f t="shared" si="4"/>
        <v>2.7881805835631095</v>
      </c>
      <c r="G40" s="27">
        <f t="shared" si="5"/>
        <v>106.55723960258692</v>
      </c>
      <c r="H40" s="26">
        <v>5971</v>
      </c>
      <c r="I40" s="39"/>
    </row>
    <row r="41" spans="1:9" ht="13.5">
      <c r="A41" s="33" t="s">
        <v>105</v>
      </c>
      <c r="B41" s="26">
        <v>200632</v>
      </c>
      <c r="C41" s="26">
        <f t="shared" si="3"/>
        <v>551762</v>
      </c>
      <c r="D41" s="26">
        <v>285011</v>
      </c>
      <c r="E41" s="26">
        <v>266751</v>
      </c>
      <c r="F41" s="27">
        <f t="shared" si="4"/>
        <v>2.7501196219944974</v>
      </c>
      <c r="G41" s="27">
        <f t="shared" si="5"/>
        <v>106.84533516275478</v>
      </c>
      <c r="H41" s="26">
        <v>6079</v>
      </c>
      <c r="I41" s="39"/>
    </row>
    <row r="42" spans="1:9" ht="13.5">
      <c r="A42" s="33" t="s">
        <v>107</v>
      </c>
      <c r="B42" s="26">
        <v>206049</v>
      </c>
      <c r="C42" s="26">
        <f t="shared" si="3"/>
        <v>560366</v>
      </c>
      <c r="D42" s="26">
        <v>289369</v>
      </c>
      <c r="E42" s="26">
        <v>270997</v>
      </c>
      <c r="F42" s="27">
        <f t="shared" si="4"/>
        <v>2.7195764114361145</v>
      </c>
      <c r="G42" s="27">
        <f t="shared" si="5"/>
        <v>106.77941084218645</v>
      </c>
      <c r="H42" s="26">
        <v>6173</v>
      </c>
      <c r="I42" s="39"/>
    </row>
    <row r="43" spans="1:9" ht="13.5">
      <c r="A43" s="33" t="s">
        <v>109</v>
      </c>
      <c r="B43" s="26">
        <v>210204</v>
      </c>
      <c r="C43" s="26">
        <f t="shared" si="3"/>
        <v>567058</v>
      </c>
      <c r="D43" s="26">
        <v>292563</v>
      </c>
      <c r="E43" s="26">
        <v>274495</v>
      </c>
      <c r="F43" s="27">
        <f t="shared" si="4"/>
        <v>2.697655610740043</v>
      </c>
      <c r="G43" s="27">
        <f t="shared" si="5"/>
        <v>106.58226925809214</v>
      </c>
      <c r="H43" s="26">
        <v>6247</v>
      </c>
      <c r="I43" s="39"/>
    </row>
    <row r="44" spans="1:9" ht="13.5">
      <c r="A44" s="33" t="s">
        <v>111</v>
      </c>
      <c r="B44" s="26">
        <v>212209</v>
      </c>
      <c r="C44" s="26">
        <f t="shared" si="3"/>
        <v>570597</v>
      </c>
      <c r="D44" s="26">
        <v>292152</v>
      </c>
      <c r="E44" s="26">
        <v>278445</v>
      </c>
      <c r="F44" s="27">
        <f t="shared" si="4"/>
        <v>2.688844488216805</v>
      </c>
      <c r="G44" s="27">
        <f t="shared" si="5"/>
        <v>104.92269568496471</v>
      </c>
      <c r="H44" s="26">
        <v>6286</v>
      </c>
      <c r="I44" s="39" t="s">
        <v>27</v>
      </c>
    </row>
    <row r="45" spans="1:9" ht="13.5">
      <c r="A45" s="33" t="s">
        <v>113</v>
      </c>
      <c r="B45" s="26">
        <v>217583</v>
      </c>
      <c r="C45" s="26">
        <f t="shared" si="3"/>
        <v>579636</v>
      </c>
      <c r="D45" s="26">
        <v>296308</v>
      </c>
      <c r="E45" s="26">
        <v>283328</v>
      </c>
      <c r="F45" s="27">
        <f t="shared" si="4"/>
        <v>2.663976505517435</v>
      </c>
      <c r="G45" s="27">
        <f t="shared" si="5"/>
        <v>104.58126270612154</v>
      </c>
      <c r="H45" s="26">
        <v>6386</v>
      </c>
      <c r="I45" s="39"/>
    </row>
    <row r="46" spans="1:9" ht="13.5">
      <c r="A46" s="33" t="s">
        <v>115</v>
      </c>
      <c r="B46" s="26">
        <v>222033</v>
      </c>
      <c r="C46" s="26">
        <f t="shared" si="3"/>
        <v>586300</v>
      </c>
      <c r="D46" s="26">
        <v>299557</v>
      </c>
      <c r="E46" s="26">
        <v>286743</v>
      </c>
      <c r="F46" s="27">
        <f t="shared" si="4"/>
        <v>2.6405984695968616</v>
      </c>
      <c r="G46" s="27">
        <f t="shared" si="5"/>
        <v>104.46881004941709</v>
      </c>
      <c r="H46" s="26">
        <v>6459</v>
      </c>
      <c r="I46" s="39"/>
    </row>
    <row r="47" spans="1:9" ht="13.5">
      <c r="A47" s="33" t="s">
        <v>39</v>
      </c>
      <c r="B47" s="26">
        <v>226763</v>
      </c>
      <c r="C47" s="26">
        <f t="shared" si="3"/>
        <v>592375</v>
      </c>
      <c r="D47" s="26">
        <v>302154</v>
      </c>
      <c r="E47" s="26">
        <v>290221</v>
      </c>
      <c r="F47" s="27">
        <f t="shared" si="4"/>
        <v>2.6123088863703514</v>
      </c>
      <c r="G47" s="27">
        <f t="shared" si="5"/>
        <v>104.11169419166772</v>
      </c>
      <c r="H47" s="26">
        <v>6526</v>
      </c>
      <c r="I47" s="39"/>
    </row>
    <row r="48" spans="1:9" ht="13.5">
      <c r="A48" s="33" t="s">
        <v>117</v>
      </c>
      <c r="B48" s="26">
        <v>231081</v>
      </c>
      <c r="C48" s="26">
        <f t="shared" si="3"/>
        <v>597138</v>
      </c>
      <c r="D48" s="26">
        <v>304217</v>
      </c>
      <c r="E48" s="26">
        <v>292921</v>
      </c>
      <c r="F48" s="27">
        <f t="shared" si="4"/>
        <v>2.5841068716164464</v>
      </c>
      <c r="G48" s="27">
        <f t="shared" si="5"/>
        <v>103.85632986368338</v>
      </c>
      <c r="H48" s="26">
        <v>6579</v>
      </c>
      <c r="I48" s="39"/>
    </row>
    <row r="49" spans="1:9" ht="13.5">
      <c r="A49" s="33" t="s">
        <v>119</v>
      </c>
      <c r="B49" s="26">
        <v>237936</v>
      </c>
      <c r="C49" s="26">
        <f t="shared" si="3"/>
        <v>605561</v>
      </c>
      <c r="D49" s="26">
        <v>308066</v>
      </c>
      <c r="E49" s="26">
        <v>297495</v>
      </c>
      <c r="F49" s="27">
        <f t="shared" si="4"/>
        <v>2.5450583350144576</v>
      </c>
      <c r="G49" s="27">
        <f t="shared" si="5"/>
        <v>103.55333703087446</v>
      </c>
      <c r="H49" s="26">
        <v>6698</v>
      </c>
      <c r="I49" s="39" t="s">
        <v>28</v>
      </c>
    </row>
    <row r="50" spans="1:9" ht="13.5">
      <c r="A50" s="33" t="s">
        <v>121</v>
      </c>
      <c r="B50" s="26">
        <v>242391</v>
      </c>
      <c r="C50" s="26">
        <f t="shared" si="3"/>
        <v>610888</v>
      </c>
      <c r="D50" s="26">
        <v>310580</v>
      </c>
      <c r="E50" s="26">
        <v>300308</v>
      </c>
      <c r="F50" s="27">
        <f t="shared" si="4"/>
        <v>2.5202585904592167</v>
      </c>
      <c r="G50" s="27">
        <f t="shared" si="5"/>
        <v>103.42048829868003</v>
      </c>
      <c r="H50" s="26">
        <v>6757</v>
      </c>
      <c r="I50" s="39"/>
    </row>
    <row r="51" spans="1:9" ht="13.5">
      <c r="A51" s="33" t="s">
        <v>35</v>
      </c>
      <c r="B51" s="26">
        <v>246612</v>
      </c>
      <c r="C51" s="26">
        <f t="shared" si="3"/>
        <v>614946</v>
      </c>
      <c r="D51" s="26">
        <v>312337</v>
      </c>
      <c r="E51" s="26">
        <v>302609</v>
      </c>
      <c r="F51" s="27">
        <f t="shared" si="4"/>
        <v>2.493576954892706</v>
      </c>
      <c r="G51" s="27">
        <f t="shared" si="5"/>
        <v>103.2147094104934</v>
      </c>
      <c r="H51" s="26">
        <v>6802</v>
      </c>
      <c r="I51" s="39"/>
    </row>
    <row r="52" spans="1:9" ht="13.5">
      <c r="A52" s="33" t="s">
        <v>41</v>
      </c>
      <c r="B52" s="26">
        <v>251168</v>
      </c>
      <c r="C52" s="26">
        <f t="shared" si="3"/>
        <v>620086</v>
      </c>
      <c r="D52" s="26">
        <v>314723</v>
      </c>
      <c r="E52" s="26">
        <v>305363</v>
      </c>
      <c r="F52" s="27">
        <f t="shared" si="4"/>
        <v>2.4688097209835647</v>
      </c>
      <c r="G52" s="27">
        <f t="shared" si="5"/>
        <v>103.0652043633315</v>
      </c>
      <c r="H52" s="26">
        <v>6859</v>
      </c>
      <c r="I52" s="39"/>
    </row>
    <row r="53" spans="1:9" ht="13.5">
      <c r="A53" s="33" t="s">
        <v>123</v>
      </c>
      <c r="B53" s="26">
        <v>254359</v>
      </c>
      <c r="C53" s="26">
        <f t="shared" si="3"/>
        <v>623500</v>
      </c>
      <c r="D53" s="26">
        <v>316154</v>
      </c>
      <c r="E53" s="26">
        <v>307346</v>
      </c>
      <c r="F53" s="27">
        <f t="shared" si="4"/>
        <v>2.4512598335423554</v>
      </c>
      <c r="G53" s="27">
        <f t="shared" si="5"/>
        <v>102.86582548658517</v>
      </c>
      <c r="H53" s="26">
        <v>6896</v>
      </c>
      <c r="I53" s="39"/>
    </row>
    <row r="54" spans="1:9" ht="13.5">
      <c r="A54" s="33" t="s">
        <v>125</v>
      </c>
      <c r="B54" s="26">
        <v>257948</v>
      </c>
      <c r="C54" s="26">
        <f t="shared" si="3"/>
        <v>628698</v>
      </c>
      <c r="D54" s="26">
        <v>318986</v>
      </c>
      <c r="E54" s="26">
        <v>309712</v>
      </c>
      <c r="F54" s="27">
        <f t="shared" si="4"/>
        <v>2.4373051932947725</v>
      </c>
      <c r="G54" s="27">
        <f t="shared" si="5"/>
        <v>102.9943947925815</v>
      </c>
      <c r="H54" s="26">
        <v>6954</v>
      </c>
      <c r="I54" s="39" t="s">
        <v>29</v>
      </c>
    </row>
    <row r="55" spans="1:9" ht="13.5">
      <c r="A55" s="28" t="s">
        <v>153</v>
      </c>
      <c r="B55" s="58">
        <v>275371</v>
      </c>
      <c r="C55" s="57">
        <v>669952</v>
      </c>
      <c r="D55" s="57">
        <v>339816</v>
      </c>
      <c r="E55" s="57">
        <v>330136</v>
      </c>
      <c r="F55" s="27">
        <v>2.432906878356835</v>
      </c>
      <c r="G55" s="27">
        <v>102.93212494244797</v>
      </c>
      <c r="H55" s="59">
        <v>2745.367372863992</v>
      </c>
      <c r="I55" s="5"/>
    </row>
    <row r="56" spans="1:9" ht="13.5">
      <c r="A56" s="30" t="s">
        <v>155</v>
      </c>
      <c r="B56" s="58">
        <v>275842</v>
      </c>
      <c r="C56" s="57">
        <v>670173</v>
      </c>
      <c r="D56" s="57">
        <v>339952</v>
      </c>
      <c r="E56" s="57">
        <v>330221</v>
      </c>
      <c r="F56" s="27">
        <v>2.4295538750444097</v>
      </c>
      <c r="G56" s="27">
        <v>102.94681440610984</v>
      </c>
      <c r="H56" s="59">
        <v>2746.272999221407</v>
      </c>
      <c r="I56" s="5"/>
    </row>
    <row r="57" spans="1:9" ht="13.5">
      <c r="A57" s="30" t="s">
        <v>127</v>
      </c>
      <c r="B57" s="58">
        <v>275935</v>
      </c>
      <c r="C57" s="57">
        <v>670292</v>
      </c>
      <c r="D57" s="57">
        <v>339980</v>
      </c>
      <c r="E57" s="57">
        <v>330312</v>
      </c>
      <c r="F57" s="27">
        <v>2.429166289162303</v>
      </c>
      <c r="G57" s="27">
        <v>102.92692969071666</v>
      </c>
      <c r="H57" s="59">
        <v>2746.760644183092</v>
      </c>
      <c r="I57" s="5"/>
    </row>
    <row r="58" spans="1:9" ht="13.5">
      <c r="A58" s="30" t="s">
        <v>129</v>
      </c>
      <c r="B58" s="58">
        <v>275806</v>
      </c>
      <c r="C58" s="57">
        <v>669955</v>
      </c>
      <c r="D58" s="57">
        <v>339772</v>
      </c>
      <c r="E58" s="57">
        <v>330183</v>
      </c>
      <c r="F58" s="27">
        <v>2.429080585629029</v>
      </c>
      <c r="G58" s="27">
        <v>102.90414709418715</v>
      </c>
      <c r="H58" s="59">
        <v>2745.379666434455</v>
      </c>
      <c r="I58" s="5"/>
    </row>
    <row r="59" spans="1:9" ht="13.5">
      <c r="A59" s="30" t="s">
        <v>131</v>
      </c>
      <c r="B59" s="58">
        <v>288256</v>
      </c>
      <c r="C59" s="57">
        <v>703178</v>
      </c>
      <c r="D59" s="57">
        <v>356285</v>
      </c>
      <c r="E59" s="57">
        <v>346893</v>
      </c>
      <c r="F59" s="27">
        <v>2.4394219027531086</v>
      </c>
      <c r="G59" s="27">
        <v>102.7074631082207</v>
      </c>
      <c r="H59" s="59">
        <v>2138.359080403844</v>
      </c>
      <c r="I59" s="5"/>
    </row>
    <row r="60" spans="1:9" ht="13.5">
      <c r="A60" s="30" t="s">
        <v>133</v>
      </c>
      <c r="B60" s="58">
        <v>289755</v>
      </c>
      <c r="C60" s="57">
        <v>704767</v>
      </c>
      <c r="D60" s="57">
        <v>357245</v>
      </c>
      <c r="E60" s="57">
        <v>347522</v>
      </c>
      <c r="F60" s="27">
        <v>2.432285896705838</v>
      </c>
      <c r="G60" s="27">
        <v>102.79780848406719</v>
      </c>
      <c r="H60" s="59">
        <v>2143.191217613429</v>
      </c>
      <c r="I60" s="5"/>
    </row>
    <row r="61" spans="1:9" ht="13.5">
      <c r="A61" s="30" t="s">
        <v>135</v>
      </c>
      <c r="B61" s="58">
        <v>290182</v>
      </c>
      <c r="C61" s="57">
        <v>705141</v>
      </c>
      <c r="D61" s="57">
        <v>357415</v>
      </c>
      <c r="E61" s="57">
        <v>347726</v>
      </c>
      <c r="F61" s="27">
        <v>2.4299956578974573</v>
      </c>
      <c r="G61" s="27">
        <v>102.78638928351633</v>
      </c>
      <c r="H61" s="59">
        <v>2144.328548838341</v>
      </c>
      <c r="I61" s="5"/>
    </row>
    <row r="62" spans="1:9" ht="13.5">
      <c r="A62" s="30" t="s">
        <v>137</v>
      </c>
      <c r="B62" s="58">
        <v>290472</v>
      </c>
      <c r="C62" s="57">
        <v>705183</v>
      </c>
      <c r="D62" s="57">
        <v>357457</v>
      </c>
      <c r="E62" s="57">
        <v>347726</v>
      </c>
      <c r="F62" s="27">
        <v>2.427714203090143</v>
      </c>
      <c r="G62" s="27">
        <v>102.79846775909769</v>
      </c>
      <c r="H62" s="59">
        <v>2144.4562705267</v>
      </c>
      <c r="I62" s="5"/>
    </row>
    <row r="63" spans="1:9" ht="13.5">
      <c r="A63" s="34" t="s">
        <v>139</v>
      </c>
      <c r="B63" s="26">
        <v>290603</v>
      </c>
      <c r="C63" s="26">
        <f t="shared" si="3"/>
        <v>705309</v>
      </c>
      <c r="D63" s="26">
        <v>357482</v>
      </c>
      <c r="E63" s="26">
        <v>347827</v>
      </c>
      <c r="F63" s="27">
        <f t="shared" si="4"/>
        <v>2.4270534027522084</v>
      </c>
      <c r="G63" s="27">
        <f t="shared" si="5"/>
        <v>102.7758052135113</v>
      </c>
      <c r="H63" s="26">
        <v>2145</v>
      </c>
      <c r="I63" s="39"/>
    </row>
    <row r="64" spans="1:9" ht="13.5">
      <c r="A64" s="34" t="s">
        <v>141</v>
      </c>
      <c r="B64" s="26">
        <v>290847</v>
      </c>
      <c r="C64" s="26">
        <f t="shared" si="3"/>
        <v>705539</v>
      </c>
      <c r="D64" s="26">
        <v>357637</v>
      </c>
      <c r="E64" s="26">
        <v>347902</v>
      </c>
      <c r="F64" s="27">
        <f t="shared" si="4"/>
        <v>2.425808070910135</v>
      </c>
      <c r="G64" s="27">
        <f t="shared" si="5"/>
        <v>102.7982017924588</v>
      </c>
      <c r="H64" s="26">
        <v>2146</v>
      </c>
      <c r="I64" s="39"/>
    </row>
    <row r="65" spans="1:9" ht="13.5">
      <c r="A65" s="34" t="s">
        <v>143</v>
      </c>
      <c r="B65" s="26">
        <v>290881</v>
      </c>
      <c r="C65" s="26">
        <f t="shared" si="3"/>
        <v>705579</v>
      </c>
      <c r="D65" s="26">
        <v>357628</v>
      </c>
      <c r="E65" s="26">
        <v>347951</v>
      </c>
      <c r="F65" s="27">
        <f t="shared" si="4"/>
        <v>2.425662040490785</v>
      </c>
      <c r="G65" s="27">
        <f t="shared" si="5"/>
        <v>102.7811387235559</v>
      </c>
      <c r="H65" s="26">
        <v>2146</v>
      </c>
      <c r="I65" s="39"/>
    </row>
    <row r="66" spans="1:9" ht="13.5">
      <c r="A66" s="34" t="s">
        <v>145</v>
      </c>
      <c r="B66" s="26">
        <v>291142</v>
      </c>
      <c r="C66" s="26">
        <f t="shared" si="3"/>
        <v>705941</v>
      </c>
      <c r="D66" s="26">
        <v>357862</v>
      </c>
      <c r="E66" s="26">
        <v>348079</v>
      </c>
      <c r="F66" s="27">
        <f t="shared" si="4"/>
        <v>2.424730887333329</v>
      </c>
      <c r="G66" s="27">
        <f t="shared" si="5"/>
        <v>102.81056886511395</v>
      </c>
      <c r="H66" s="26">
        <v>2147</v>
      </c>
      <c r="I66" s="39"/>
    </row>
    <row r="67" spans="1:9" ht="14.25" thickBot="1">
      <c r="A67" s="35" t="s">
        <v>147</v>
      </c>
      <c r="B67" s="41">
        <v>291377</v>
      </c>
      <c r="C67" s="41">
        <f t="shared" si="3"/>
        <v>706018</v>
      </c>
      <c r="D67" s="41">
        <v>357875</v>
      </c>
      <c r="E67" s="41">
        <v>348143</v>
      </c>
      <c r="F67" s="42">
        <f t="shared" si="4"/>
        <v>2.4230395672959775</v>
      </c>
      <c r="G67" s="42">
        <f t="shared" si="5"/>
        <v>102.79540303840665</v>
      </c>
      <c r="H67" s="41">
        <v>2147</v>
      </c>
      <c r="I67" s="40"/>
    </row>
    <row r="68" spans="1:9" ht="13.5">
      <c r="A68" s="69" t="s">
        <v>161</v>
      </c>
      <c r="B68" s="5"/>
      <c r="C68" s="5"/>
      <c r="D68" s="5"/>
      <c r="E68" s="5"/>
      <c r="F68" s="5"/>
      <c r="G68" s="5"/>
      <c r="H68" s="5"/>
      <c r="I68" s="5"/>
    </row>
    <row r="69" spans="1:9" ht="13.5">
      <c r="A69" s="70" t="s">
        <v>162</v>
      </c>
      <c r="B69" s="5"/>
      <c r="C69" s="5"/>
      <c r="D69" s="5"/>
      <c r="E69" s="5"/>
      <c r="F69" s="5"/>
      <c r="G69" s="5"/>
      <c r="H69" s="5"/>
      <c r="I69" s="5"/>
    </row>
    <row r="70" spans="1:9" ht="13.5">
      <c r="A70" s="5" t="s">
        <v>163</v>
      </c>
      <c r="B70" s="5"/>
      <c r="C70" s="5"/>
      <c r="D70" s="5"/>
      <c r="E70" s="5"/>
      <c r="F70" s="5"/>
      <c r="G70" s="5"/>
      <c r="H70" s="5"/>
      <c r="I70" s="5"/>
    </row>
  </sheetData>
  <mergeCells count="6">
    <mergeCell ref="H3:H4"/>
    <mergeCell ref="I3:I4"/>
    <mergeCell ref="A3:A4"/>
    <mergeCell ref="B3:B4"/>
    <mergeCell ref="C3:E3"/>
    <mergeCell ref="F3:F4"/>
  </mergeCells>
  <printOptions/>
  <pageMargins left="0.75" right="0.75" top="0.59" bottom="0.63" header="0.512" footer="0.51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5.625" style="0" customWidth="1"/>
    <col min="2" max="7" width="9.625" style="0" customWidth="1"/>
    <col min="8" max="8" width="11.625" style="0" customWidth="1"/>
    <col min="9" max="9" width="15.625" style="0" customWidth="1"/>
  </cols>
  <sheetData>
    <row r="1" spans="1:2" s="3" customFormat="1" ht="13.5" customHeight="1">
      <c r="A1" s="4" t="s">
        <v>3</v>
      </c>
      <c r="B1" s="4" t="s">
        <v>149</v>
      </c>
    </row>
    <row r="2" ht="14.25" thickBot="1"/>
    <row r="3" spans="1:9" ht="13.5" customHeight="1">
      <c r="A3" s="91" t="s">
        <v>4</v>
      </c>
      <c r="B3" s="93" t="s">
        <v>5</v>
      </c>
      <c r="C3" s="95" t="s">
        <v>6</v>
      </c>
      <c r="D3" s="95"/>
      <c r="E3" s="95"/>
      <c r="F3" s="96" t="s">
        <v>7</v>
      </c>
      <c r="G3" s="36" t="s">
        <v>8</v>
      </c>
      <c r="H3" s="87" t="s">
        <v>148</v>
      </c>
      <c r="I3" s="89" t="s">
        <v>9</v>
      </c>
    </row>
    <row r="4" spans="1:9" ht="14.25" thickBot="1">
      <c r="A4" s="92"/>
      <c r="B4" s="94"/>
      <c r="C4" s="37" t="s">
        <v>10</v>
      </c>
      <c r="D4" s="37" t="s">
        <v>0</v>
      </c>
      <c r="E4" s="37" t="s">
        <v>1</v>
      </c>
      <c r="F4" s="97"/>
      <c r="G4" s="38" t="s">
        <v>11</v>
      </c>
      <c r="H4" s="88"/>
      <c r="I4" s="90"/>
    </row>
    <row r="5" spans="1:9" ht="13.5">
      <c r="A5" s="32" t="s">
        <v>33</v>
      </c>
      <c r="B5" s="26">
        <v>2593</v>
      </c>
      <c r="C5" s="26">
        <f aca="true" t="shared" si="0" ref="C5:C36">D5+E5</f>
        <v>13049</v>
      </c>
      <c r="D5" s="26">
        <v>6510</v>
      </c>
      <c r="E5" s="26">
        <v>6539</v>
      </c>
      <c r="F5" s="27">
        <f aca="true" t="shared" si="1" ref="F5:F36">C5/B5</f>
        <v>5.0323949093713845</v>
      </c>
      <c r="G5" s="27">
        <f aca="true" t="shared" si="2" ref="G5:G36">D5/E5*100</f>
        <v>99.55650711117909</v>
      </c>
      <c r="H5" s="5">
        <v>107</v>
      </c>
      <c r="I5" s="39" t="s">
        <v>12</v>
      </c>
    </row>
    <row r="6" spans="1:9" ht="13.5">
      <c r="A6" s="32" t="s">
        <v>35</v>
      </c>
      <c r="B6" s="26">
        <v>2603</v>
      </c>
      <c r="C6" s="26">
        <f t="shared" si="0"/>
        <v>13048</v>
      </c>
      <c r="D6" s="26">
        <v>6504</v>
      </c>
      <c r="E6" s="26">
        <v>6544</v>
      </c>
      <c r="F6" s="27">
        <f t="shared" si="1"/>
        <v>5.012677679600461</v>
      </c>
      <c r="G6" s="27">
        <f t="shared" si="2"/>
        <v>99.38875305623472</v>
      </c>
      <c r="H6" s="5">
        <v>107</v>
      </c>
      <c r="I6" s="39" t="s">
        <v>13</v>
      </c>
    </row>
    <row r="7" spans="1:9" ht="13.5">
      <c r="A7" s="32" t="s">
        <v>37</v>
      </c>
      <c r="B7" s="26">
        <v>2557</v>
      </c>
      <c r="C7" s="26">
        <f t="shared" si="0"/>
        <v>13333</v>
      </c>
      <c r="D7" s="26">
        <v>6660</v>
      </c>
      <c r="E7" s="26">
        <v>6673</v>
      </c>
      <c r="F7" s="27">
        <f t="shared" si="1"/>
        <v>5.214313648807196</v>
      </c>
      <c r="G7" s="27">
        <f t="shared" si="2"/>
        <v>99.80518507417952</v>
      </c>
      <c r="H7" s="5">
        <v>109</v>
      </c>
      <c r="I7" s="39" t="s">
        <v>14</v>
      </c>
    </row>
    <row r="8" spans="1:9" ht="13.5">
      <c r="A8" s="33" t="s">
        <v>39</v>
      </c>
      <c r="B8" s="26">
        <v>2541</v>
      </c>
      <c r="C8" s="26">
        <f t="shared" si="0"/>
        <v>13368</v>
      </c>
      <c r="D8" s="26">
        <v>6682</v>
      </c>
      <c r="E8" s="26">
        <v>6686</v>
      </c>
      <c r="F8" s="27">
        <f t="shared" si="1"/>
        <v>5.260920897284533</v>
      </c>
      <c r="G8" s="27">
        <f t="shared" si="2"/>
        <v>99.9401734968591</v>
      </c>
      <c r="H8" s="5">
        <v>109</v>
      </c>
      <c r="I8" s="39" t="s">
        <v>15</v>
      </c>
    </row>
    <row r="9" spans="1:9" ht="13.5">
      <c r="A9" s="33" t="s">
        <v>41</v>
      </c>
      <c r="B9" s="26">
        <v>2507</v>
      </c>
      <c r="C9" s="26">
        <f t="shared" si="0"/>
        <v>13363</v>
      </c>
      <c r="D9" s="26">
        <v>6665</v>
      </c>
      <c r="E9" s="26">
        <v>6698</v>
      </c>
      <c r="F9" s="27">
        <f t="shared" si="1"/>
        <v>5.330275229357798</v>
      </c>
      <c r="G9" s="27">
        <f t="shared" si="2"/>
        <v>99.50731561660197</v>
      </c>
      <c r="H9" s="5">
        <v>109</v>
      </c>
      <c r="I9" s="39" t="s">
        <v>16</v>
      </c>
    </row>
    <row r="10" spans="1:9" ht="13.5">
      <c r="A10" s="33" t="s">
        <v>43</v>
      </c>
      <c r="B10" s="31" t="s">
        <v>31</v>
      </c>
      <c r="C10" s="26">
        <f t="shared" si="0"/>
        <v>15758</v>
      </c>
      <c r="D10" s="26">
        <v>7642</v>
      </c>
      <c r="E10" s="26">
        <v>8116</v>
      </c>
      <c r="F10" s="31" t="s">
        <v>31</v>
      </c>
      <c r="G10" s="27">
        <f t="shared" si="2"/>
        <v>94.15968457368162</v>
      </c>
      <c r="H10" s="5">
        <v>129</v>
      </c>
      <c r="I10" s="39" t="s">
        <v>17</v>
      </c>
    </row>
    <row r="11" spans="1:9" ht="13.5">
      <c r="A11" s="33" t="s">
        <v>45</v>
      </c>
      <c r="B11" s="26">
        <v>2820</v>
      </c>
      <c r="C11" s="26">
        <f t="shared" si="0"/>
        <v>15474</v>
      </c>
      <c r="D11" s="26">
        <v>7631</v>
      </c>
      <c r="E11" s="26">
        <v>7843</v>
      </c>
      <c r="F11" s="27">
        <f t="shared" si="1"/>
        <v>5.487234042553191</v>
      </c>
      <c r="G11" s="27">
        <f t="shared" si="2"/>
        <v>97.2969526966722</v>
      </c>
      <c r="H11" s="5">
        <v>127</v>
      </c>
      <c r="I11" s="39" t="s">
        <v>18</v>
      </c>
    </row>
    <row r="12" spans="1:9" ht="13.5">
      <c r="A12" s="33" t="s">
        <v>47</v>
      </c>
      <c r="B12" s="26">
        <v>2810</v>
      </c>
      <c r="C12" s="26">
        <f t="shared" si="0"/>
        <v>14954</v>
      </c>
      <c r="D12" s="26">
        <v>7369</v>
      </c>
      <c r="E12" s="26">
        <v>7585</v>
      </c>
      <c r="F12" s="27">
        <f t="shared" si="1"/>
        <v>5.321708185053381</v>
      </c>
      <c r="G12" s="27">
        <f t="shared" si="2"/>
        <v>97.15227422544496</v>
      </c>
      <c r="H12" s="5">
        <v>122</v>
      </c>
      <c r="I12" s="39" t="s">
        <v>19</v>
      </c>
    </row>
    <row r="13" spans="1:9" ht="13.5">
      <c r="A13" s="33" t="s">
        <v>49</v>
      </c>
      <c r="B13" s="26">
        <v>2822</v>
      </c>
      <c r="C13" s="26">
        <f t="shared" si="0"/>
        <v>13978</v>
      </c>
      <c r="D13" s="26">
        <v>6815</v>
      </c>
      <c r="E13" s="26">
        <v>7163</v>
      </c>
      <c r="F13" s="27">
        <f t="shared" si="1"/>
        <v>4.95322466335932</v>
      </c>
      <c r="G13" s="27">
        <f t="shared" si="2"/>
        <v>95.1417004048583</v>
      </c>
      <c r="H13" s="5">
        <v>114</v>
      </c>
      <c r="I13" s="39" t="s">
        <v>20</v>
      </c>
    </row>
    <row r="14" spans="1:9" ht="13.5">
      <c r="A14" s="33" t="s">
        <v>51</v>
      </c>
      <c r="B14" s="26">
        <v>2896</v>
      </c>
      <c r="C14" s="26">
        <f t="shared" si="0"/>
        <v>13531</v>
      </c>
      <c r="D14" s="26">
        <v>6629</v>
      </c>
      <c r="E14" s="26">
        <v>6902</v>
      </c>
      <c r="F14" s="27">
        <f t="shared" si="1"/>
        <v>4.672306629834254</v>
      </c>
      <c r="G14" s="27">
        <f t="shared" si="2"/>
        <v>96.0446247464503</v>
      </c>
      <c r="H14" s="5">
        <v>111</v>
      </c>
      <c r="I14" s="39" t="s">
        <v>21</v>
      </c>
    </row>
    <row r="15" spans="1:9" ht="13.5">
      <c r="A15" s="33" t="s">
        <v>53</v>
      </c>
      <c r="B15" s="26">
        <v>2952</v>
      </c>
      <c r="C15" s="26">
        <f t="shared" si="0"/>
        <v>13636</v>
      </c>
      <c r="D15" s="26">
        <v>6684</v>
      </c>
      <c r="E15" s="26">
        <v>6952</v>
      </c>
      <c r="F15" s="27">
        <f t="shared" si="1"/>
        <v>4.619241192411924</v>
      </c>
      <c r="G15" s="27">
        <f t="shared" si="2"/>
        <v>96.14499424626007</v>
      </c>
      <c r="H15" s="5">
        <v>112</v>
      </c>
      <c r="I15" s="39"/>
    </row>
    <row r="16" spans="1:9" ht="13.5">
      <c r="A16" s="33" t="s">
        <v>55</v>
      </c>
      <c r="B16" s="26">
        <v>3013</v>
      </c>
      <c r="C16" s="26">
        <f t="shared" si="0"/>
        <v>13876</v>
      </c>
      <c r="D16" s="26">
        <v>6818</v>
      </c>
      <c r="E16" s="26">
        <v>7058</v>
      </c>
      <c r="F16" s="27">
        <f t="shared" si="1"/>
        <v>4.605376700962496</v>
      </c>
      <c r="G16" s="27">
        <f t="shared" si="2"/>
        <v>96.59960328705014</v>
      </c>
      <c r="H16" s="5">
        <v>114</v>
      </c>
      <c r="I16" s="39"/>
    </row>
    <row r="17" spans="1:9" ht="13.5">
      <c r="A17" s="33" t="s">
        <v>57</v>
      </c>
      <c r="B17" s="26">
        <v>3068</v>
      </c>
      <c r="C17" s="26">
        <f t="shared" si="0"/>
        <v>13934</v>
      </c>
      <c r="D17" s="26">
        <v>6859</v>
      </c>
      <c r="E17" s="26">
        <v>7075</v>
      </c>
      <c r="F17" s="27">
        <f t="shared" si="1"/>
        <v>4.541720990873533</v>
      </c>
      <c r="G17" s="27">
        <f t="shared" si="2"/>
        <v>96.94699646643109</v>
      </c>
      <c r="H17" s="5">
        <v>114</v>
      </c>
      <c r="I17" s="39"/>
    </row>
    <row r="18" spans="1:9" ht="13.5">
      <c r="A18" s="33" t="s">
        <v>59</v>
      </c>
      <c r="B18" s="26">
        <v>3121</v>
      </c>
      <c r="C18" s="26">
        <f t="shared" si="0"/>
        <v>14093</v>
      </c>
      <c r="D18" s="26">
        <v>6976</v>
      </c>
      <c r="E18" s="26">
        <v>7117</v>
      </c>
      <c r="F18" s="27">
        <f t="shared" si="1"/>
        <v>4.515539891060557</v>
      </c>
      <c r="G18" s="27">
        <f t="shared" si="2"/>
        <v>98.01882815793171</v>
      </c>
      <c r="H18" s="5">
        <v>115</v>
      </c>
      <c r="I18" s="39"/>
    </row>
    <row r="19" spans="1:9" ht="13.5">
      <c r="A19" s="33" t="s">
        <v>61</v>
      </c>
      <c r="B19" s="26">
        <v>3258</v>
      </c>
      <c r="C19" s="26">
        <f t="shared" si="0"/>
        <v>14391</v>
      </c>
      <c r="D19" s="26">
        <v>7134</v>
      </c>
      <c r="E19" s="26">
        <v>7257</v>
      </c>
      <c r="F19" s="27">
        <f t="shared" si="1"/>
        <v>4.417127071823204</v>
      </c>
      <c r="G19" s="27">
        <f t="shared" si="2"/>
        <v>98.30508474576271</v>
      </c>
      <c r="H19" s="5">
        <v>118</v>
      </c>
      <c r="I19" s="39" t="s">
        <v>22</v>
      </c>
    </row>
    <row r="20" spans="1:9" ht="13.5">
      <c r="A20" s="33" t="s">
        <v>63</v>
      </c>
      <c r="B20" s="26">
        <v>3333</v>
      </c>
      <c r="C20" s="26">
        <f t="shared" si="0"/>
        <v>14559</v>
      </c>
      <c r="D20" s="26">
        <v>7236</v>
      </c>
      <c r="E20" s="26">
        <v>7323</v>
      </c>
      <c r="F20" s="27">
        <f t="shared" si="1"/>
        <v>4.368136813681368</v>
      </c>
      <c r="G20" s="27">
        <f t="shared" si="2"/>
        <v>98.81196231052847</v>
      </c>
      <c r="H20" s="5">
        <v>119</v>
      </c>
      <c r="I20" s="39"/>
    </row>
    <row r="21" spans="1:9" ht="13.5">
      <c r="A21" s="33" t="s">
        <v>65</v>
      </c>
      <c r="B21" s="26">
        <v>3459</v>
      </c>
      <c r="C21" s="26">
        <f t="shared" si="0"/>
        <v>14981</v>
      </c>
      <c r="D21" s="26">
        <v>7434</v>
      </c>
      <c r="E21" s="26">
        <v>7547</v>
      </c>
      <c r="F21" s="27">
        <f t="shared" si="1"/>
        <v>4.331020526163631</v>
      </c>
      <c r="G21" s="27">
        <f t="shared" si="2"/>
        <v>98.502716311117</v>
      </c>
      <c r="H21" s="5">
        <v>123</v>
      </c>
      <c r="I21" s="39"/>
    </row>
    <row r="22" spans="1:9" ht="13.5">
      <c r="A22" s="33" t="s">
        <v>67</v>
      </c>
      <c r="B22" s="26">
        <v>3645</v>
      </c>
      <c r="C22" s="26">
        <f t="shared" si="0"/>
        <v>15516</v>
      </c>
      <c r="D22" s="26">
        <v>7710</v>
      </c>
      <c r="E22" s="26">
        <v>7806</v>
      </c>
      <c r="F22" s="27">
        <f t="shared" si="1"/>
        <v>4.25679012345679</v>
      </c>
      <c r="G22" s="27">
        <f t="shared" si="2"/>
        <v>98.77017678708685</v>
      </c>
      <c r="H22" s="5">
        <v>127</v>
      </c>
      <c r="I22" s="39"/>
    </row>
    <row r="23" spans="1:9" ht="13.5">
      <c r="A23" s="33" t="s">
        <v>69</v>
      </c>
      <c r="B23" s="26">
        <v>3841</v>
      </c>
      <c r="C23" s="26">
        <f t="shared" si="0"/>
        <v>16120</v>
      </c>
      <c r="D23" s="26">
        <v>8020</v>
      </c>
      <c r="E23" s="26">
        <v>8100</v>
      </c>
      <c r="F23" s="27">
        <f t="shared" si="1"/>
        <v>4.196823743816714</v>
      </c>
      <c r="G23" s="27">
        <f t="shared" si="2"/>
        <v>99.01234567901234</v>
      </c>
      <c r="H23" s="5">
        <v>132</v>
      </c>
      <c r="I23" s="39"/>
    </row>
    <row r="24" spans="1:9" ht="13.5">
      <c r="A24" s="33" t="s">
        <v>71</v>
      </c>
      <c r="B24" s="26">
        <v>4127</v>
      </c>
      <c r="C24" s="26">
        <f t="shared" si="0"/>
        <v>16765</v>
      </c>
      <c r="D24" s="26">
        <v>8395</v>
      </c>
      <c r="E24" s="26">
        <v>8370</v>
      </c>
      <c r="F24" s="27">
        <f t="shared" si="1"/>
        <v>4.062272837412164</v>
      </c>
      <c r="G24" s="27">
        <f t="shared" si="2"/>
        <v>100.29868578255675</v>
      </c>
      <c r="H24" s="5">
        <v>137</v>
      </c>
      <c r="I24" s="39" t="s">
        <v>23</v>
      </c>
    </row>
    <row r="25" spans="1:9" ht="13.5">
      <c r="A25" s="33" t="s">
        <v>73</v>
      </c>
      <c r="B25" s="26">
        <v>4323</v>
      </c>
      <c r="C25" s="26">
        <f t="shared" si="0"/>
        <v>17496</v>
      </c>
      <c r="D25" s="26">
        <v>8745</v>
      </c>
      <c r="E25" s="26">
        <v>8751</v>
      </c>
      <c r="F25" s="27">
        <f t="shared" si="1"/>
        <v>4.047189451769604</v>
      </c>
      <c r="G25" s="27">
        <f t="shared" si="2"/>
        <v>99.93143640726774</v>
      </c>
      <c r="H25" s="5">
        <v>143</v>
      </c>
      <c r="I25" s="39"/>
    </row>
    <row r="26" spans="1:9" ht="13.5">
      <c r="A26" s="33" t="s">
        <v>75</v>
      </c>
      <c r="B26" s="26">
        <v>4547</v>
      </c>
      <c r="C26" s="26">
        <f t="shared" si="0"/>
        <v>18103</v>
      </c>
      <c r="D26" s="26">
        <v>9067</v>
      </c>
      <c r="E26" s="26">
        <v>9036</v>
      </c>
      <c r="F26" s="27">
        <f t="shared" si="1"/>
        <v>3.9813063558390147</v>
      </c>
      <c r="G26" s="27">
        <f t="shared" si="2"/>
        <v>100.34307215582116</v>
      </c>
      <c r="H26" s="5">
        <v>148</v>
      </c>
      <c r="I26" s="39"/>
    </row>
    <row r="27" spans="1:9" ht="13.5">
      <c r="A27" s="33" t="s">
        <v>77</v>
      </c>
      <c r="B27" s="26">
        <v>4741</v>
      </c>
      <c r="C27" s="26">
        <f t="shared" si="0"/>
        <v>18794</v>
      </c>
      <c r="D27" s="26">
        <v>9471</v>
      </c>
      <c r="E27" s="26">
        <v>9323</v>
      </c>
      <c r="F27" s="27">
        <f t="shared" si="1"/>
        <v>3.964142585952331</v>
      </c>
      <c r="G27" s="27">
        <f t="shared" si="2"/>
        <v>101.5874718438271</v>
      </c>
      <c r="H27" s="5">
        <v>154</v>
      </c>
      <c r="I27" s="39"/>
    </row>
    <row r="28" spans="1:9" ht="13.5">
      <c r="A28" s="33" t="s">
        <v>79</v>
      </c>
      <c r="B28" s="26">
        <v>4971</v>
      </c>
      <c r="C28" s="26">
        <f t="shared" si="0"/>
        <v>19607</v>
      </c>
      <c r="D28" s="26">
        <v>9873</v>
      </c>
      <c r="E28" s="26">
        <v>9734</v>
      </c>
      <c r="F28" s="27">
        <f t="shared" si="1"/>
        <v>3.944276805471736</v>
      </c>
      <c r="G28" s="27">
        <f t="shared" si="2"/>
        <v>101.42798438463119</v>
      </c>
      <c r="H28" s="5">
        <v>161</v>
      </c>
      <c r="I28" s="39"/>
    </row>
    <row r="29" spans="1:9" ht="13.5">
      <c r="A29" s="33" t="s">
        <v>81</v>
      </c>
      <c r="B29" s="26">
        <v>5464</v>
      </c>
      <c r="C29" s="26">
        <f t="shared" si="0"/>
        <v>20746</v>
      </c>
      <c r="D29" s="26">
        <v>10447</v>
      </c>
      <c r="E29" s="26">
        <v>10299</v>
      </c>
      <c r="F29" s="27">
        <f t="shared" si="1"/>
        <v>3.796852122986823</v>
      </c>
      <c r="G29" s="27">
        <f t="shared" si="2"/>
        <v>101.43703272162345</v>
      </c>
      <c r="H29" s="5">
        <v>170</v>
      </c>
      <c r="I29" s="39" t="s">
        <v>24</v>
      </c>
    </row>
    <row r="30" spans="1:9" ht="13.5">
      <c r="A30" s="33" t="s">
        <v>83</v>
      </c>
      <c r="B30" s="26">
        <v>5745</v>
      </c>
      <c r="C30" s="26">
        <f t="shared" si="0"/>
        <v>21663</v>
      </c>
      <c r="D30" s="26">
        <v>10893</v>
      </c>
      <c r="E30" s="26">
        <v>10770</v>
      </c>
      <c r="F30" s="27">
        <f t="shared" si="1"/>
        <v>3.770757180156658</v>
      </c>
      <c r="G30" s="27">
        <f t="shared" si="2"/>
        <v>101.14206128133705</v>
      </c>
      <c r="H30" s="5">
        <v>177</v>
      </c>
      <c r="I30" s="39"/>
    </row>
    <row r="31" spans="1:9" ht="13.5">
      <c r="A31" s="33" t="s">
        <v>85</v>
      </c>
      <c r="B31" s="26">
        <v>6052</v>
      </c>
      <c r="C31" s="26">
        <f t="shared" si="0"/>
        <v>22581</v>
      </c>
      <c r="D31" s="26">
        <v>11319</v>
      </c>
      <c r="E31" s="26">
        <v>11262</v>
      </c>
      <c r="F31" s="27">
        <f t="shared" si="1"/>
        <v>3.731163251817581</v>
      </c>
      <c r="G31" s="27">
        <f t="shared" si="2"/>
        <v>100.50612679808204</v>
      </c>
      <c r="H31" s="5">
        <v>185</v>
      </c>
      <c r="I31" s="39"/>
    </row>
    <row r="32" spans="1:9" ht="13.5">
      <c r="A32" s="33" t="s">
        <v>87</v>
      </c>
      <c r="B32" s="26">
        <v>6334</v>
      </c>
      <c r="C32" s="26">
        <f t="shared" si="0"/>
        <v>23362</v>
      </c>
      <c r="D32" s="26">
        <v>11719</v>
      </c>
      <c r="E32" s="26">
        <v>11643</v>
      </c>
      <c r="F32" s="27">
        <f t="shared" si="1"/>
        <v>3.688348594884749</v>
      </c>
      <c r="G32" s="27">
        <f t="shared" si="2"/>
        <v>100.65275272696041</v>
      </c>
      <c r="H32" s="5">
        <v>191</v>
      </c>
      <c r="I32" s="39"/>
    </row>
    <row r="33" spans="1:9" ht="13.5">
      <c r="A33" s="33" t="s">
        <v>89</v>
      </c>
      <c r="B33" s="26">
        <v>6540</v>
      </c>
      <c r="C33" s="26">
        <f t="shared" si="0"/>
        <v>24034</v>
      </c>
      <c r="D33" s="26">
        <v>12061</v>
      </c>
      <c r="E33" s="26">
        <v>11973</v>
      </c>
      <c r="F33" s="27">
        <f t="shared" si="1"/>
        <v>3.6749235474006117</v>
      </c>
      <c r="G33" s="27">
        <f t="shared" si="2"/>
        <v>100.73498705420529</v>
      </c>
      <c r="H33" s="5">
        <v>197</v>
      </c>
      <c r="I33" s="39"/>
    </row>
    <row r="34" spans="1:9" ht="13.5">
      <c r="A34" s="33" t="s">
        <v>91</v>
      </c>
      <c r="B34" s="26">
        <v>6516</v>
      </c>
      <c r="C34" s="26">
        <f t="shared" si="0"/>
        <v>24460</v>
      </c>
      <c r="D34" s="26">
        <v>12247</v>
      </c>
      <c r="E34" s="26">
        <v>12213</v>
      </c>
      <c r="F34" s="27">
        <f t="shared" si="1"/>
        <v>3.7538367096378145</v>
      </c>
      <c r="G34" s="27">
        <f t="shared" si="2"/>
        <v>100.27839187750757</v>
      </c>
      <c r="H34" s="5">
        <v>200</v>
      </c>
      <c r="I34" s="39" t="s">
        <v>25</v>
      </c>
    </row>
    <row r="35" spans="1:9" ht="13.5">
      <c r="A35" s="33" t="s">
        <v>93</v>
      </c>
      <c r="B35" s="26">
        <v>6688</v>
      </c>
      <c r="C35" s="26">
        <f t="shared" si="0"/>
        <v>24849</v>
      </c>
      <c r="D35" s="26">
        <v>12405</v>
      </c>
      <c r="E35" s="26">
        <v>12444</v>
      </c>
      <c r="F35" s="27">
        <f t="shared" si="1"/>
        <v>3.7154605263157894</v>
      </c>
      <c r="G35" s="27">
        <f t="shared" si="2"/>
        <v>99.68659594985535</v>
      </c>
      <c r="H35" s="5">
        <v>204</v>
      </c>
      <c r="I35" s="39"/>
    </row>
    <row r="36" spans="1:9" ht="13.5">
      <c r="A36" s="33" t="s">
        <v>95</v>
      </c>
      <c r="B36" s="26">
        <v>6898</v>
      </c>
      <c r="C36" s="26">
        <f t="shared" si="0"/>
        <v>25457</v>
      </c>
      <c r="D36" s="26">
        <v>12713</v>
      </c>
      <c r="E36" s="26">
        <v>12744</v>
      </c>
      <c r="F36" s="27">
        <f t="shared" si="1"/>
        <v>3.6904899971006087</v>
      </c>
      <c r="G36" s="27">
        <f t="shared" si="2"/>
        <v>99.75674827369743</v>
      </c>
      <c r="H36" s="5">
        <v>208</v>
      </c>
      <c r="I36" s="39"/>
    </row>
    <row r="37" spans="1:9" ht="13.5">
      <c r="A37" s="33" t="s">
        <v>97</v>
      </c>
      <c r="B37" s="26">
        <v>7327</v>
      </c>
      <c r="C37" s="26">
        <f aca="true" t="shared" si="3" ref="C37:C54">D37+E37</f>
        <v>26723</v>
      </c>
      <c r="D37" s="26">
        <v>13359</v>
      </c>
      <c r="E37" s="26">
        <v>13364</v>
      </c>
      <c r="F37" s="27">
        <f aca="true" t="shared" si="4" ref="F37:F54">C37/B37</f>
        <v>3.6471953050361674</v>
      </c>
      <c r="G37" s="27">
        <f aca="true" t="shared" si="5" ref="G37:G54">D37/E37*100</f>
        <v>99.96258605208021</v>
      </c>
      <c r="H37" s="5">
        <v>219</v>
      </c>
      <c r="I37" s="39"/>
    </row>
    <row r="38" spans="1:9" ht="13.5">
      <c r="A38" s="33" t="s">
        <v>99</v>
      </c>
      <c r="B38" s="26">
        <v>7616</v>
      </c>
      <c r="C38" s="26">
        <f t="shared" si="3"/>
        <v>27553</v>
      </c>
      <c r="D38" s="26">
        <v>13789</v>
      </c>
      <c r="E38" s="26">
        <v>13764</v>
      </c>
      <c r="F38" s="27">
        <f t="shared" si="4"/>
        <v>3.617778361344538</v>
      </c>
      <c r="G38" s="27">
        <f t="shared" si="5"/>
        <v>100.18163324614937</v>
      </c>
      <c r="H38" s="5">
        <v>226</v>
      </c>
      <c r="I38" s="39"/>
    </row>
    <row r="39" spans="1:9" ht="13.5">
      <c r="A39" s="33" t="s">
        <v>101</v>
      </c>
      <c r="B39" s="26">
        <v>7813</v>
      </c>
      <c r="C39" s="26">
        <f t="shared" si="3"/>
        <v>28038</v>
      </c>
      <c r="D39" s="26">
        <v>14122</v>
      </c>
      <c r="E39" s="26">
        <v>13916</v>
      </c>
      <c r="F39" s="27">
        <f t="shared" si="4"/>
        <v>3.5886343274030463</v>
      </c>
      <c r="G39" s="27">
        <f t="shared" si="5"/>
        <v>101.48031043403276</v>
      </c>
      <c r="H39" s="5">
        <v>230</v>
      </c>
      <c r="I39" s="39" t="s">
        <v>26</v>
      </c>
    </row>
    <row r="40" spans="1:9" ht="13.5">
      <c r="A40" s="33" t="s">
        <v>103</v>
      </c>
      <c r="B40" s="26">
        <v>8113</v>
      </c>
      <c r="C40" s="26">
        <f t="shared" si="3"/>
        <v>28679</v>
      </c>
      <c r="D40" s="26">
        <v>14440</v>
      </c>
      <c r="E40" s="26">
        <v>14239</v>
      </c>
      <c r="F40" s="27">
        <f t="shared" si="4"/>
        <v>3.534943917169974</v>
      </c>
      <c r="G40" s="27">
        <f t="shared" si="5"/>
        <v>101.41161598426855</v>
      </c>
      <c r="H40" s="5">
        <v>235</v>
      </c>
      <c r="I40" s="39"/>
    </row>
    <row r="41" spans="1:9" ht="13.5">
      <c r="A41" s="33" t="s">
        <v>105</v>
      </c>
      <c r="B41" s="26">
        <v>8438</v>
      </c>
      <c r="C41" s="26">
        <f t="shared" si="3"/>
        <v>29344</v>
      </c>
      <c r="D41" s="26">
        <v>14803</v>
      </c>
      <c r="E41" s="26">
        <v>14541</v>
      </c>
      <c r="F41" s="27">
        <f t="shared" si="4"/>
        <v>3.4776013273287507</v>
      </c>
      <c r="G41" s="27">
        <f t="shared" si="5"/>
        <v>101.8018018018018</v>
      </c>
      <c r="H41" s="5">
        <v>240</v>
      </c>
      <c r="I41" s="39"/>
    </row>
    <row r="42" spans="1:9" ht="13.5">
      <c r="A42" s="33" t="s">
        <v>107</v>
      </c>
      <c r="B42" s="26">
        <v>8674</v>
      </c>
      <c r="C42" s="26">
        <f t="shared" si="3"/>
        <v>29686</v>
      </c>
      <c r="D42" s="26">
        <v>14975</v>
      </c>
      <c r="E42" s="26">
        <v>14711</v>
      </c>
      <c r="F42" s="27">
        <f t="shared" si="4"/>
        <v>3.4224118053954347</v>
      </c>
      <c r="G42" s="27">
        <f t="shared" si="5"/>
        <v>101.79457548773027</v>
      </c>
      <c r="H42" s="5">
        <v>243</v>
      </c>
      <c r="I42" s="39"/>
    </row>
    <row r="43" spans="1:9" ht="13.5">
      <c r="A43" s="33" t="s">
        <v>109</v>
      </c>
      <c r="B43" s="26">
        <v>8932</v>
      </c>
      <c r="C43" s="26">
        <f t="shared" si="3"/>
        <v>30155</v>
      </c>
      <c r="D43" s="26">
        <v>15184</v>
      </c>
      <c r="E43" s="26">
        <v>14971</v>
      </c>
      <c r="F43" s="27">
        <f t="shared" si="4"/>
        <v>3.376063591580833</v>
      </c>
      <c r="G43" s="27">
        <f t="shared" si="5"/>
        <v>101.4227506512591</v>
      </c>
      <c r="H43" s="5">
        <v>247</v>
      </c>
      <c r="I43" s="39"/>
    </row>
    <row r="44" spans="1:9" ht="13.5">
      <c r="A44" s="33" t="s">
        <v>111</v>
      </c>
      <c r="B44" s="26">
        <v>9046</v>
      </c>
      <c r="C44" s="26">
        <f t="shared" si="3"/>
        <v>30448</v>
      </c>
      <c r="D44" s="26">
        <v>15279</v>
      </c>
      <c r="E44" s="26">
        <v>15169</v>
      </c>
      <c r="F44" s="27">
        <f t="shared" si="4"/>
        <v>3.365907583462304</v>
      </c>
      <c r="G44" s="27">
        <f t="shared" si="5"/>
        <v>100.72516316171138</v>
      </c>
      <c r="H44" s="5">
        <v>250</v>
      </c>
      <c r="I44" s="39" t="s">
        <v>27</v>
      </c>
    </row>
    <row r="45" spans="1:9" ht="13.5">
      <c r="A45" s="33" t="s">
        <v>113</v>
      </c>
      <c r="B45" s="26">
        <v>9221</v>
      </c>
      <c r="C45" s="26">
        <f t="shared" si="3"/>
        <v>30607</v>
      </c>
      <c r="D45" s="26">
        <v>15398</v>
      </c>
      <c r="E45" s="26">
        <v>15209</v>
      </c>
      <c r="F45" s="27">
        <f t="shared" si="4"/>
        <v>3.3192712287170587</v>
      </c>
      <c r="G45" s="27">
        <f t="shared" si="5"/>
        <v>101.24268525215332</v>
      </c>
      <c r="H45" s="5">
        <v>251</v>
      </c>
      <c r="I45" s="39"/>
    </row>
    <row r="46" spans="1:9" ht="13.5">
      <c r="A46" s="33" t="s">
        <v>115</v>
      </c>
      <c r="B46" s="26">
        <v>9419</v>
      </c>
      <c r="C46" s="26">
        <f t="shared" si="3"/>
        <v>30787</v>
      </c>
      <c r="D46" s="26">
        <v>15509</v>
      </c>
      <c r="E46" s="26">
        <v>15278</v>
      </c>
      <c r="F46" s="27">
        <f t="shared" si="4"/>
        <v>3.268606009130481</v>
      </c>
      <c r="G46" s="27">
        <f t="shared" si="5"/>
        <v>101.51197800759262</v>
      </c>
      <c r="H46" s="5">
        <v>252</v>
      </c>
      <c r="I46" s="39"/>
    </row>
    <row r="47" spans="1:9" ht="13.5">
      <c r="A47" s="33" t="s">
        <v>39</v>
      </c>
      <c r="B47" s="26">
        <v>9520</v>
      </c>
      <c r="C47" s="26">
        <f t="shared" si="3"/>
        <v>30770</v>
      </c>
      <c r="D47" s="26">
        <v>15476</v>
      </c>
      <c r="E47" s="26">
        <v>15294</v>
      </c>
      <c r="F47" s="27">
        <f t="shared" si="4"/>
        <v>3.232142857142857</v>
      </c>
      <c r="G47" s="27">
        <f t="shared" si="5"/>
        <v>101.19000915391656</v>
      </c>
      <c r="H47" s="5">
        <v>252</v>
      </c>
      <c r="I47" s="39"/>
    </row>
    <row r="48" spans="1:9" ht="13.5">
      <c r="A48" s="33" t="s">
        <v>117</v>
      </c>
      <c r="B48" s="26">
        <v>9584</v>
      </c>
      <c r="C48" s="26">
        <f t="shared" si="3"/>
        <v>30621</v>
      </c>
      <c r="D48" s="26">
        <v>15395</v>
      </c>
      <c r="E48" s="26">
        <v>15226</v>
      </c>
      <c r="F48" s="27">
        <f t="shared" si="4"/>
        <v>3.1950125208681137</v>
      </c>
      <c r="G48" s="27">
        <f t="shared" si="5"/>
        <v>101.10994351766716</v>
      </c>
      <c r="H48" s="5">
        <v>251</v>
      </c>
      <c r="I48" s="39"/>
    </row>
    <row r="49" spans="1:9" ht="13.5">
      <c r="A49" s="33" t="s">
        <v>119</v>
      </c>
      <c r="B49" s="26">
        <v>9492</v>
      </c>
      <c r="C49" s="26">
        <f t="shared" si="3"/>
        <v>30345</v>
      </c>
      <c r="D49" s="26">
        <v>15192</v>
      </c>
      <c r="E49" s="26">
        <v>15153</v>
      </c>
      <c r="F49" s="27">
        <f t="shared" si="4"/>
        <v>3.1969026548672566</v>
      </c>
      <c r="G49" s="27">
        <f t="shared" si="5"/>
        <v>100.25737477727183</v>
      </c>
      <c r="H49" s="5">
        <v>249</v>
      </c>
      <c r="I49" s="39" t="s">
        <v>28</v>
      </c>
    </row>
    <row r="50" spans="1:9" ht="13.5">
      <c r="A50" s="33" t="s">
        <v>121</v>
      </c>
      <c r="B50" s="26">
        <v>9612</v>
      </c>
      <c r="C50" s="26">
        <f t="shared" si="3"/>
        <v>30093</v>
      </c>
      <c r="D50" s="26">
        <v>15059</v>
      </c>
      <c r="E50" s="26">
        <v>15034</v>
      </c>
      <c r="F50" s="27">
        <f t="shared" si="4"/>
        <v>3.1307740324594255</v>
      </c>
      <c r="G50" s="27">
        <f t="shared" si="5"/>
        <v>100.16628974324864</v>
      </c>
      <c r="H50" s="5">
        <v>247</v>
      </c>
      <c r="I50" s="39"/>
    </row>
    <row r="51" spans="1:9" ht="13.5">
      <c r="A51" s="33" t="s">
        <v>35</v>
      </c>
      <c r="B51" s="26">
        <v>9647</v>
      </c>
      <c r="C51" s="26">
        <f t="shared" si="3"/>
        <v>29781</v>
      </c>
      <c r="D51" s="26">
        <v>14921</v>
      </c>
      <c r="E51" s="26">
        <v>14860</v>
      </c>
      <c r="F51" s="27">
        <f t="shared" si="4"/>
        <v>3.0870737016689125</v>
      </c>
      <c r="G51" s="27">
        <f t="shared" si="5"/>
        <v>100.41049798115746</v>
      </c>
      <c r="H51" s="5">
        <v>244</v>
      </c>
      <c r="I51" s="39"/>
    </row>
    <row r="52" spans="1:9" ht="13.5">
      <c r="A52" s="33" t="s">
        <v>41</v>
      </c>
      <c r="B52" s="26">
        <v>9694</v>
      </c>
      <c r="C52" s="26">
        <f t="shared" si="3"/>
        <v>29471</v>
      </c>
      <c r="D52" s="26">
        <v>14742</v>
      </c>
      <c r="E52" s="26">
        <v>14729</v>
      </c>
      <c r="F52" s="27">
        <f t="shared" si="4"/>
        <v>3.040127914173716</v>
      </c>
      <c r="G52" s="27">
        <f t="shared" si="5"/>
        <v>100.08826125330981</v>
      </c>
      <c r="H52" s="5">
        <v>242</v>
      </c>
      <c r="I52" s="39"/>
    </row>
    <row r="53" spans="1:9" ht="13.5">
      <c r="A53" s="33" t="s">
        <v>123</v>
      </c>
      <c r="B53" s="26">
        <v>9741</v>
      </c>
      <c r="C53" s="26">
        <f t="shared" si="3"/>
        <v>29144</v>
      </c>
      <c r="D53" s="26">
        <v>14601</v>
      </c>
      <c r="E53" s="26">
        <v>14543</v>
      </c>
      <c r="F53" s="27">
        <f t="shared" si="4"/>
        <v>2.9918899496971565</v>
      </c>
      <c r="G53" s="27">
        <f t="shared" si="5"/>
        <v>100.39881730041944</v>
      </c>
      <c r="H53" s="5">
        <v>239</v>
      </c>
      <c r="I53" s="39"/>
    </row>
    <row r="54" spans="1:10" ht="14.25" thickBot="1">
      <c r="A54" s="33" t="s">
        <v>125</v>
      </c>
      <c r="B54" s="26">
        <v>9659</v>
      </c>
      <c r="C54" s="26">
        <f t="shared" si="3"/>
        <v>28695</v>
      </c>
      <c r="D54" s="26">
        <v>14376</v>
      </c>
      <c r="E54" s="26">
        <v>14319</v>
      </c>
      <c r="F54" s="27">
        <f t="shared" si="4"/>
        <v>2.970804431100528</v>
      </c>
      <c r="G54" s="27">
        <f t="shared" si="5"/>
        <v>100.39807249109576</v>
      </c>
      <c r="H54" s="5">
        <v>235</v>
      </c>
      <c r="I54" s="39" t="s">
        <v>29</v>
      </c>
      <c r="J54" s="5"/>
    </row>
    <row r="55" spans="1:10" ht="13.5">
      <c r="A55" t="s">
        <v>163</v>
      </c>
      <c r="B55" s="55"/>
      <c r="C55" s="55"/>
      <c r="D55" s="55"/>
      <c r="E55" s="55"/>
      <c r="F55" s="47"/>
      <c r="G55" s="47"/>
      <c r="H55" s="56"/>
      <c r="I55" s="56"/>
      <c r="J55" s="5"/>
    </row>
    <row r="56" spans="1:10" ht="13.5">
      <c r="A56" s="30"/>
      <c r="B56" s="26"/>
      <c r="C56" s="26"/>
      <c r="D56" s="26"/>
      <c r="E56" s="26"/>
      <c r="F56" s="27"/>
      <c r="G56" s="27"/>
      <c r="H56" s="5"/>
      <c r="I56" s="5"/>
      <c r="J56" s="5"/>
    </row>
    <row r="57" spans="1:10" ht="13.5">
      <c r="A57" s="30"/>
      <c r="B57" s="26"/>
      <c r="C57" s="26"/>
      <c r="D57" s="26"/>
      <c r="E57" s="26"/>
      <c r="F57" s="27"/>
      <c r="G57" s="27"/>
      <c r="H57" s="5"/>
      <c r="I57" s="5"/>
      <c r="J57" s="5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  <row r="59" spans="1:9" ht="13.5">
      <c r="A59" s="5"/>
      <c r="B59" s="5"/>
      <c r="C59" s="5"/>
      <c r="D59" s="5"/>
      <c r="E59" s="5"/>
      <c r="F59" s="5"/>
      <c r="G59" s="5"/>
      <c r="H59" s="5"/>
      <c r="I59" s="5"/>
    </row>
    <row r="60" spans="1:9" ht="13.5">
      <c r="A60" s="5"/>
      <c r="B60" s="5"/>
      <c r="C60" s="5"/>
      <c r="D60" s="5"/>
      <c r="E60" s="5"/>
      <c r="F60" s="5"/>
      <c r="G60" s="5"/>
      <c r="H60" s="5"/>
      <c r="I60" s="5"/>
    </row>
    <row r="61" spans="1:9" ht="13.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5"/>
      <c r="B62" s="5"/>
      <c r="C62" s="5"/>
      <c r="D62" s="5"/>
      <c r="E62" s="5"/>
      <c r="F62" s="5"/>
      <c r="G62" s="5"/>
      <c r="H62" s="5"/>
      <c r="I62" s="5"/>
    </row>
    <row r="63" spans="1:9" ht="13.5">
      <c r="A63" s="5"/>
      <c r="B63" s="5"/>
      <c r="C63" s="5"/>
      <c r="D63" s="5"/>
      <c r="E63" s="5"/>
      <c r="F63" s="5"/>
      <c r="G63" s="5"/>
      <c r="H63" s="5"/>
      <c r="I63" s="5"/>
    </row>
  </sheetData>
  <mergeCells count="6">
    <mergeCell ref="H3:H4"/>
    <mergeCell ref="I3:I4"/>
    <mergeCell ref="A3:A4"/>
    <mergeCell ref="B3:B4"/>
    <mergeCell ref="C3:E3"/>
    <mergeCell ref="F3:F4"/>
  </mergeCells>
  <printOptions/>
  <pageMargins left="0.63" right="0.56" top="0.68" bottom="1" header="0.512" footer="0.51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5.625" style="0" customWidth="1"/>
    <col min="2" max="7" width="9.625" style="0" customWidth="1"/>
    <col min="8" max="8" width="11.625" style="0" customWidth="1"/>
    <col min="9" max="9" width="15.625" style="0" customWidth="1"/>
  </cols>
  <sheetData>
    <row r="1" spans="1:2" s="3" customFormat="1" ht="13.5" customHeight="1">
      <c r="A1" s="4" t="s">
        <v>3</v>
      </c>
      <c r="B1" s="4" t="s">
        <v>151</v>
      </c>
    </row>
    <row r="2" ht="14.25" thickBot="1"/>
    <row r="3" spans="1:9" ht="13.5" customHeight="1">
      <c r="A3" s="91" t="s">
        <v>4</v>
      </c>
      <c r="B3" s="95" t="s">
        <v>5</v>
      </c>
      <c r="C3" s="95" t="s">
        <v>6</v>
      </c>
      <c r="D3" s="95"/>
      <c r="E3" s="95"/>
      <c r="F3" s="96" t="s">
        <v>7</v>
      </c>
      <c r="G3" s="36" t="s">
        <v>8</v>
      </c>
      <c r="H3" s="82" t="s">
        <v>148</v>
      </c>
      <c r="I3" s="89" t="s">
        <v>9</v>
      </c>
    </row>
    <row r="4" spans="1:9" ht="14.25" thickBot="1">
      <c r="A4" s="92"/>
      <c r="B4" s="99"/>
      <c r="C4" s="37" t="s">
        <v>10</v>
      </c>
      <c r="D4" s="37" t="s">
        <v>0</v>
      </c>
      <c r="E4" s="37" t="s">
        <v>1</v>
      </c>
      <c r="F4" s="97"/>
      <c r="G4" s="38" t="s">
        <v>11</v>
      </c>
      <c r="H4" s="98"/>
      <c r="I4" s="90"/>
    </row>
    <row r="5" spans="1:9" ht="13.5">
      <c r="A5" s="25" t="s">
        <v>33</v>
      </c>
      <c r="B5" s="44" t="s">
        <v>31</v>
      </c>
      <c r="C5" s="45">
        <f aca="true" t="shared" si="0" ref="C5:C36">D5+E5</f>
        <v>5168</v>
      </c>
      <c r="D5" s="45">
        <v>2514</v>
      </c>
      <c r="E5" s="45">
        <v>2654</v>
      </c>
      <c r="F5" s="46" t="s">
        <v>31</v>
      </c>
      <c r="G5" s="47">
        <f aca="true" t="shared" si="1" ref="G5:G36">D5/E5*100</f>
        <v>94.72494348153731</v>
      </c>
      <c r="H5" s="48" t="s">
        <v>31</v>
      </c>
      <c r="I5" s="5" t="s">
        <v>12</v>
      </c>
    </row>
    <row r="6" spans="1:9" ht="13.5">
      <c r="A6" s="25" t="s">
        <v>35</v>
      </c>
      <c r="B6" s="49">
        <v>929</v>
      </c>
      <c r="C6" s="26">
        <f t="shared" si="0"/>
        <v>5358</v>
      </c>
      <c r="D6" s="26">
        <v>2634</v>
      </c>
      <c r="E6" s="26">
        <v>2724</v>
      </c>
      <c r="F6" s="27">
        <f aca="true" t="shared" si="2" ref="F6:F36">C6/B6</f>
        <v>5.767491926803014</v>
      </c>
      <c r="G6" s="27">
        <f t="shared" si="1"/>
        <v>96.69603524229075</v>
      </c>
      <c r="H6" s="50">
        <v>171</v>
      </c>
      <c r="I6" s="5" t="s">
        <v>13</v>
      </c>
    </row>
    <row r="7" spans="1:9" ht="13.5">
      <c r="A7" s="25" t="s">
        <v>37</v>
      </c>
      <c r="B7" s="49">
        <v>924</v>
      </c>
      <c r="C7" s="26">
        <f t="shared" si="0"/>
        <v>5358</v>
      </c>
      <c r="D7" s="26">
        <v>2603</v>
      </c>
      <c r="E7" s="26">
        <v>2755</v>
      </c>
      <c r="F7" s="27">
        <f t="shared" si="2"/>
        <v>5.798701298701299</v>
      </c>
      <c r="G7" s="27">
        <f t="shared" si="1"/>
        <v>94.48275862068965</v>
      </c>
      <c r="H7" s="50">
        <v>171</v>
      </c>
      <c r="I7" s="5" t="s">
        <v>14</v>
      </c>
    </row>
    <row r="8" spans="1:9" ht="13.5">
      <c r="A8" s="28" t="s">
        <v>39</v>
      </c>
      <c r="B8" s="49">
        <v>963</v>
      </c>
      <c r="C8" s="26">
        <f t="shared" si="0"/>
        <v>5423</v>
      </c>
      <c r="D8" s="26">
        <v>2590</v>
      </c>
      <c r="E8" s="26">
        <v>2833</v>
      </c>
      <c r="F8" s="27">
        <f t="shared" si="2"/>
        <v>5.6313603322949115</v>
      </c>
      <c r="G8" s="27">
        <f t="shared" si="1"/>
        <v>91.42252029650547</v>
      </c>
      <c r="H8" s="50">
        <v>173</v>
      </c>
      <c r="I8" s="5" t="s">
        <v>15</v>
      </c>
    </row>
    <row r="9" spans="1:9" ht="13.5">
      <c r="A9" s="28" t="s">
        <v>41</v>
      </c>
      <c r="B9" s="49">
        <v>1016</v>
      </c>
      <c r="C9" s="26">
        <f t="shared" si="0"/>
        <v>5616</v>
      </c>
      <c r="D9" s="26">
        <v>2756</v>
      </c>
      <c r="E9" s="26">
        <v>2860</v>
      </c>
      <c r="F9" s="27">
        <f t="shared" si="2"/>
        <v>5.52755905511811</v>
      </c>
      <c r="G9" s="27">
        <f t="shared" si="1"/>
        <v>96.36363636363636</v>
      </c>
      <c r="H9" s="50">
        <v>179</v>
      </c>
      <c r="I9" s="5" t="s">
        <v>16</v>
      </c>
    </row>
    <row r="10" spans="1:9" ht="13.5">
      <c r="A10" s="28" t="s">
        <v>43</v>
      </c>
      <c r="B10" s="51" t="s">
        <v>31</v>
      </c>
      <c r="C10" s="26">
        <f t="shared" si="0"/>
        <v>8293</v>
      </c>
      <c r="D10" s="26">
        <v>4150</v>
      </c>
      <c r="E10" s="26">
        <v>4143</v>
      </c>
      <c r="F10" s="31" t="s">
        <v>31</v>
      </c>
      <c r="G10" s="27">
        <f t="shared" si="1"/>
        <v>100.16895969104513</v>
      </c>
      <c r="H10" s="50">
        <v>264</v>
      </c>
      <c r="I10" s="5" t="s">
        <v>17</v>
      </c>
    </row>
    <row r="11" spans="1:9" ht="13.5">
      <c r="A11" s="28" t="s">
        <v>45</v>
      </c>
      <c r="B11" s="49">
        <v>1506</v>
      </c>
      <c r="C11" s="26">
        <f t="shared" si="0"/>
        <v>7867</v>
      </c>
      <c r="D11" s="26">
        <v>3830</v>
      </c>
      <c r="E11" s="26">
        <v>4037</v>
      </c>
      <c r="F11" s="27">
        <f t="shared" si="2"/>
        <v>5.223771580345286</v>
      </c>
      <c r="G11" s="27">
        <f t="shared" si="1"/>
        <v>94.87243002229378</v>
      </c>
      <c r="H11" s="50">
        <v>251</v>
      </c>
      <c r="I11" s="5" t="s">
        <v>18</v>
      </c>
    </row>
    <row r="12" spans="1:9" ht="13.5">
      <c r="A12" s="28" t="s">
        <v>47</v>
      </c>
      <c r="B12" s="49">
        <v>1466</v>
      </c>
      <c r="C12" s="26">
        <f t="shared" si="0"/>
        <v>7727</v>
      </c>
      <c r="D12" s="26">
        <v>3815</v>
      </c>
      <c r="E12" s="26">
        <v>3912</v>
      </c>
      <c r="F12" s="27">
        <f t="shared" si="2"/>
        <v>5.270804911323329</v>
      </c>
      <c r="G12" s="27">
        <f t="shared" si="1"/>
        <v>97.52044989775051</v>
      </c>
      <c r="H12" s="50">
        <v>246</v>
      </c>
      <c r="I12" s="5" t="s">
        <v>19</v>
      </c>
    </row>
    <row r="13" spans="1:9" ht="13.5">
      <c r="A13" s="25" t="s">
        <v>49</v>
      </c>
      <c r="B13" s="49">
        <v>1530</v>
      </c>
      <c r="C13" s="26">
        <f t="shared" si="0"/>
        <v>7542</v>
      </c>
      <c r="D13" s="26">
        <v>3715</v>
      </c>
      <c r="E13" s="26">
        <v>3827</v>
      </c>
      <c r="F13" s="27">
        <f t="shared" si="2"/>
        <v>4.929411764705883</v>
      </c>
      <c r="G13" s="27">
        <f t="shared" si="1"/>
        <v>97.07342565978573</v>
      </c>
      <c r="H13" s="50">
        <v>240</v>
      </c>
      <c r="I13" s="5" t="s">
        <v>20</v>
      </c>
    </row>
    <row r="14" spans="1:9" ht="13.5">
      <c r="A14" s="25" t="s">
        <v>51</v>
      </c>
      <c r="B14" s="49">
        <v>1708</v>
      </c>
      <c r="C14" s="26">
        <f t="shared" si="0"/>
        <v>8054</v>
      </c>
      <c r="D14" s="26">
        <v>3982</v>
      </c>
      <c r="E14" s="26">
        <v>4072</v>
      </c>
      <c r="F14" s="27">
        <f t="shared" si="2"/>
        <v>4.715456674473068</v>
      </c>
      <c r="G14" s="27">
        <f t="shared" si="1"/>
        <v>97.78978388998036</v>
      </c>
      <c r="H14" s="50">
        <v>257</v>
      </c>
      <c r="I14" s="5" t="s">
        <v>21</v>
      </c>
    </row>
    <row r="15" spans="1:9" ht="13.5">
      <c r="A15" s="25" t="s">
        <v>53</v>
      </c>
      <c r="B15" s="49">
        <v>1749</v>
      </c>
      <c r="C15" s="26">
        <f t="shared" si="0"/>
        <v>8096</v>
      </c>
      <c r="D15" s="26">
        <v>4044</v>
      </c>
      <c r="E15" s="26">
        <v>4052</v>
      </c>
      <c r="F15" s="27">
        <f t="shared" si="2"/>
        <v>4.628930817610063</v>
      </c>
      <c r="G15" s="27">
        <f t="shared" si="1"/>
        <v>99.8025666337611</v>
      </c>
      <c r="H15" s="50"/>
      <c r="I15" s="5"/>
    </row>
    <row r="16" spans="1:9" ht="13.5">
      <c r="A16" s="25" t="s">
        <v>55</v>
      </c>
      <c r="B16" s="49">
        <v>1770</v>
      </c>
      <c r="C16" s="26">
        <f t="shared" si="0"/>
        <v>8191</v>
      </c>
      <c r="D16" s="26">
        <v>4145</v>
      </c>
      <c r="E16" s="26">
        <v>4046</v>
      </c>
      <c r="F16" s="27">
        <f t="shared" si="2"/>
        <v>4.627683615819209</v>
      </c>
      <c r="G16" s="27">
        <f t="shared" si="1"/>
        <v>102.44686109738012</v>
      </c>
      <c r="H16" s="50"/>
      <c r="I16" s="5"/>
    </row>
    <row r="17" spans="1:9" ht="13.5">
      <c r="A17" s="25" t="s">
        <v>57</v>
      </c>
      <c r="B17" s="49">
        <v>1777</v>
      </c>
      <c r="C17" s="26">
        <f t="shared" si="0"/>
        <v>8212</v>
      </c>
      <c r="D17" s="26">
        <v>4137</v>
      </c>
      <c r="E17" s="26">
        <v>4075</v>
      </c>
      <c r="F17" s="27">
        <f t="shared" si="2"/>
        <v>4.621271806415307</v>
      </c>
      <c r="G17" s="27">
        <f t="shared" si="1"/>
        <v>101.52147239263805</v>
      </c>
      <c r="H17" s="50"/>
      <c r="I17" s="5"/>
    </row>
    <row r="18" spans="1:9" ht="13.5">
      <c r="A18" s="25" t="s">
        <v>59</v>
      </c>
      <c r="B18" s="49">
        <v>1818</v>
      </c>
      <c r="C18" s="26">
        <f t="shared" si="0"/>
        <v>8307</v>
      </c>
      <c r="D18" s="26">
        <v>4167</v>
      </c>
      <c r="E18" s="26">
        <v>4140</v>
      </c>
      <c r="F18" s="27">
        <f t="shared" si="2"/>
        <v>4.569306930693069</v>
      </c>
      <c r="G18" s="27">
        <f t="shared" si="1"/>
        <v>100.65217391304348</v>
      </c>
      <c r="H18" s="50"/>
      <c r="I18" s="5"/>
    </row>
    <row r="19" spans="1:9" ht="13.5">
      <c r="A19" s="25" t="s">
        <v>61</v>
      </c>
      <c r="B19" s="49">
        <v>1845</v>
      </c>
      <c r="C19" s="26">
        <f t="shared" si="0"/>
        <v>8144</v>
      </c>
      <c r="D19" s="26">
        <v>4019</v>
      </c>
      <c r="E19" s="26">
        <v>4125</v>
      </c>
      <c r="F19" s="27">
        <f t="shared" si="2"/>
        <v>4.414092140921409</v>
      </c>
      <c r="G19" s="27">
        <f t="shared" si="1"/>
        <v>97.43030303030304</v>
      </c>
      <c r="H19" s="50">
        <v>260</v>
      </c>
      <c r="I19" s="5" t="s">
        <v>22</v>
      </c>
    </row>
    <row r="20" spans="1:9" ht="13.5">
      <c r="A20" s="25" t="s">
        <v>63</v>
      </c>
      <c r="B20" s="49">
        <v>1931</v>
      </c>
      <c r="C20" s="26">
        <f t="shared" si="0"/>
        <v>8299</v>
      </c>
      <c r="D20" s="26">
        <v>4108</v>
      </c>
      <c r="E20" s="26">
        <v>4191</v>
      </c>
      <c r="F20" s="27">
        <f t="shared" si="2"/>
        <v>4.297773174520974</v>
      </c>
      <c r="G20" s="27">
        <f t="shared" si="1"/>
        <v>98.01956573610117</v>
      </c>
      <c r="H20" s="50"/>
      <c r="I20" s="5"/>
    </row>
    <row r="21" spans="1:9" ht="13.5">
      <c r="A21" s="25" t="s">
        <v>65</v>
      </c>
      <c r="B21" s="49">
        <v>1956</v>
      </c>
      <c r="C21" s="26">
        <f t="shared" si="0"/>
        <v>8228</v>
      </c>
      <c r="D21" s="26">
        <v>4104</v>
      </c>
      <c r="E21" s="26">
        <v>4124</v>
      </c>
      <c r="F21" s="27">
        <f t="shared" si="2"/>
        <v>4.206543967280163</v>
      </c>
      <c r="G21" s="27">
        <f t="shared" si="1"/>
        <v>99.51503394762366</v>
      </c>
      <c r="H21" s="50"/>
      <c r="I21" s="5"/>
    </row>
    <row r="22" spans="1:9" ht="13.5">
      <c r="A22" s="25" t="s">
        <v>67</v>
      </c>
      <c r="B22" s="49">
        <v>2008</v>
      </c>
      <c r="C22" s="26">
        <f t="shared" si="0"/>
        <v>8186</v>
      </c>
      <c r="D22" s="26">
        <v>4082</v>
      </c>
      <c r="E22" s="26">
        <v>4104</v>
      </c>
      <c r="F22" s="27">
        <f t="shared" si="2"/>
        <v>4.076693227091633</v>
      </c>
      <c r="G22" s="27">
        <f t="shared" si="1"/>
        <v>99.46393762183236</v>
      </c>
      <c r="H22" s="50"/>
      <c r="I22" s="5"/>
    </row>
    <row r="23" spans="1:9" ht="13.5">
      <c r="A23" s="28" t="s">
        <v>69</v>
      </c>
      <c r="B23" s="49">
        <v>2018</v>
      </c>
      <c r="C23" s="26">
        <f t="shared" si="0"/>
        <v>8168</v>
      </c>
      <c r="D23" s="26">
        <v>4060</v>
      </c>
      <c r="E23" s="26">
        <v>4108</v>
      </c>
      <c r="F23" s="27">
        <f t="shared" si="2"/>
        <v>4.047571853320119</v>
      </c>
      <c r="G23" s="27">
        <f t="shared" si="1"/>
        <v>98.83154819863681</v>
      </c>
      <c r="H23" s="50"/>
      <c r="I23" s="5"/>
    </row>
    <row r="24" spans="1:9" ht="13.5">
      <c r="A24" s="28" t="s">
        <v>71</v>
      </c>
      <c r="B24" s="49">
        <v>2075</v>
      </c>
      <c r="C24" s="26">
        <f t="shared" si="0"/>
        <v>8536</v>
      </c>
      <c r="D24" s="26">
        <v>4254</v>
      </c>
      <c r="E24" s="26">
        <v>4282</v>
      </c>
      <c r="F24" s="27">
        <f t="shared" si="2"/>
        <v>4.113734939759036</v>
      </c>
      <c r="G24" s="27">
        <f t="shared" si="1"/>
        <v>99.34609995329285</v>
      </c>
      <c r="H24" s="50">
        <v>272</v>
      </c>
      <c r="I24" s="5" t="s">
        <v>23</v>
      </c>
    </row>
    <row r="25" spans="1:9" ht="13.5">
      <c r="A25" s="28" t="s">
        <v>73</v>
      </c>
      <c r="B25" s="49">
        <v>2112</v>
      </c>
      <c r="C25" s="26">
        <f t="shared" si="0"/>
        <v>8571</v>
      </c>
      <c r="D25" s="26">
        <v>4276</v>
      </c>
      <c r="E25" s="26">
        <v>4295</v>
      </c>
      <c r="F25" s="27">
        <f t="shared" si="2"/>
        <v>4.058238636363637</v>
      </c>
      <c r="G25" s="27">
        <f t="shared" si="1"/>
        <v>99.55762514551805</v>
      </c>
      <c r="H25" s="50"/>
      <c r="I25" s="5"/>
    </row>
    <row r="26" spans="1:9" ht="13.5">
      <c r="A26" s="28" t="s">
        <v>75</v>
      </c>
      <c r="B26" s="49">
        <v>2150</v>
      </c>
      <c r="C26" s="26">
        <f t="shared" si="0"/>
        <v>8593</v>
      </c>
      <c r="D26" s="26">
        <v>4296</v>
      </c>
      <c r="E26" s="26">
        <v>4297</v>
      </c>
      <c r="F26" s="27">
        <f t="shared" si="2"/>
        <v>3.9967441860465116</v>
      </c>
      <c r="G26" s="27">
        <f t="shared" si="1"/>
        <v>99.97672794973236</v>
      </c>
      <c r="H26" s="50"/>
      <c r="I26" s="5"/>
    </row>
    <row r="27" spans="1:9" ht="13.5">
      <c r="A27" s="28" t="s">
        <v>77</v>
      </c>
      <c r="B27" s="49">
        <v>2174</v>
      </c>
      <c r="C27" s="26">
        <f t="shared" si="0"/>
        <v>8649</v>
      </c>
      <c r="D27" s="26">
        <v>4351</v>
      </c>
      <c r="E27" s="26">
        <v>4298</v>
      </c>
      <c r="F27" s="27">
        <f t="shared" si="2"/>
        <v>3.9783808647654095</v>
      </c>
      <c r="G27" s="27">
        <f t="shared" si="1"/>
        <v>101.23313168915774</v>
      </c>
      <c r="H27" s="50"/>
      <c r="I27" s="5"/>
    </row>
    <row r="28" spans="1:9" ht="13.5">
      <c r="A28" s="28" t="s">
        <v>79</v>
      </c>
      <c r="B28" s="49">
        <v>2220</v>
      </c>
      <c r="C28" s="26">
        <f t="shared" si="0"/>
        <v>8701</v>
      </c>
      <c r="D28" s="26">
        <v>4383</v>
      </c>
      <c r="E28" s="26">
        <v>4318</v>
      </c>
      <c r="F28" s="27">
        <f t="shared" si="2"/>
        <v>3.9193693693693694</v>
      </c>
      <c r="G28" s="27">
        <f t="shared" si="1"/>
        <v>101.50532654006486</v>
      </c>
      <c r="H28" s="50"/>
      <c r="I28" s="5"/>
    </row>
    <row r="29" spans="1:9" ht="13.5">
      <c r="A29" s="28" t="s">
        <v>81</v>
      </c>
      <c r="B29" s="49">
        <v>2475</v>
      </c>
      <c r="C29" s="26">
        <f t="shared" si="0"/>
        <v>9007</v>
      </c>
      <c r="D29" s="26">
        <v>4549</v>
      </c>
      <c r="E29" s="26">
        <v>4458</v>
      </c>
      <c r="F29" s="27">
        <f t="shared" si="2"/>
        <v>3.6391919191919193</v>
      </c>
      <c r="G29" s="27">
        <f t="shared" si="1"/>
        <v>102.04127411395245</v>
      </c>
      <c r="H29" s="50">
        <v>287</v>
      </c>
      <c r="I29" s="5" t="s">
        <v>24</v>
      </c>
    </row>
    <row r="30" spans="1:9" ht="13.5">
      <c r="A30" s="28" t="s">
        <v>83</v>
      </c>
      <c r="B30" s="49">
        <v>2518</v>
      </c>
      <c r="C30" s="26">
        <f t="shared" si="0"/>
        <v>9120</v>
      </c>
      <c r="D30" s="26">
        <v>4617</v>
      </c>
      <c r="E30" s="26">
        <v>4503</v>
      </c>
      <c r="F30" s="27">
        <f t="shared" si="2"/>
        <v>3.6219221604447975</v>
      </c>
      <c r="G30" s="27">
        <f t="shared" si="1"/>
        <v>102.53164556962024</v>
      </c>
      <c r="H30" s="50">
        <v>289</v>
      </c>
      <c r="I30" s="5"/>
    </row>
    <row r="31" spans="1:9" ht="13.5">
      <c r="A31" s="28" t="s">
        <v>85</v>
      </c>
      <c r="B31" s="49">
        <v>2613</v>
      </c>
      <c r="C31" s="26">
        <f t="shared" si="0"/>
        <v>9330</v>
      </c>
      <c r="D31" s="26">
        <v>4716</v>
      </c>
      <c r="E31" s="26">
        <v>4614</v>
      </c>
      <c r="F31" s="27">
        <f t="shared" si="2"/>
        <v>3.5706084959816304</v>
      </c>
      <c r="G31" s="27">
        <f t="shared" si="1"/>
        <v>102.21066319895968</v>
      </c>
      <c r="H31" s="50">
        <v>297</v>
      </c>
      <c r="I31" s="5"/>
    </row>
    <row r="32" spans="1:9" ht="13.5">
      <c r="A32" s="28" t="s">
        <v>87</v>
      </c>
      <c r="B32" s="49">
        <v>2681</v>
      </c>
      <c r="C32" s="26">
        <f t="shared" si="0"/>
        <v>9500</v>
      </c>
      <c r="D32" s="26">
        <v>4803</v>
      </c>
      <c r="E32" s="26">
        <v>4697</v>
      </c>
      <c r="F32" s="27">
        <f t="shared" si="2"/>
        <v>3.5434539350988437</v>
      </c>
      <c r="G32" s="27">
        <f t="shared" si="1"/>
        <v>102.25675963380883</v>
      </c>
      <c r="H32" s="50">
        <v>303</v>
      </c>
      <c r="I32" s="5"/>
    </row>
    <row r="33" spans="1:9" ht="13.5">
      <c r="A33" s="28" t="s">
        <v>89</v>
      </c>
      <c r="B33" s="49">
        <v>2737</v>
      </c>
      <c r="C33" s="26">
        <f t="shared" si="0"/>
        <v>9618</v>
      </c>
      <c r="D33" s="26">
        <v>4870</v>
      </c>
      <c r="E33" s="26">
        <v>4748</v>
      </c>
      <c r="F33" s="27">
        <f t="shared" si="2"/>
        <v>3.5140664961636827</v>
      </c>
      <c r="G33" s="27">
        <f t="shared" si="1"/>
        <v>102.56950294860994</v>
      </c>
      <c r="H33" s="50">
        <v>306</v>
      </c>
      <c r="I33" s="5"/>
    </row>
    <row r="34" spans="1:9" ht="13.5">
      <c r="A34" s="28" t="s">
        <v>91</v>
      </c>
      <c r="B34" s="49">
        <v>2836</v>
      </c>
      <c r="C34" s="26">
        <f t="shared" si="0"/>
        <v>9845</v>
      </c>
      <c r="D34" s="26">
        <v>4972</v>
      </c>
      <c r="E34" s="26">
        <v>4873</v>
      </c>
      <c r="F34" s="27">
        <f t="shared" si="2"/>
        <v>3.4714386459802538</v>
      </c>
      <c r="G34" s="27">
        <f t="shared" si="1"/>
        <v>102.0316027088036</v>
      </c>
      <c r="H34" s="50">
        <v>314</v>
      </c>
      <c r="I34" s="5" t="s">
        <v>25</v>
      </c>
    </row>
    <row r="35" spans="1:9" ht="13.5">
      <c r="A35" s="28" t="s">
        <v>93</v>
      </c>
      <c r="B35" s="49">
        <v>2878</v>
      </c>
      <c r="C35" s="26">
        <f t="shared" si="0"/>
        <v>9896</v>
      </c>
      <c r="D35" s="26">
        <v>5002</v>
      </c>
      <c r="E35" s="26">
        <v>4894</v>
      </c>
      <c r="F35" s="27">
        <f t="shared" si="2"/>
        <v>3.438498957609451</v>
      </c>
      <c r="G35" s="27">
        <f t="shared" si="1"/>
        <v>102.20678381691867</v>
      </c>
      <c r="H35" s="50">
        <v>315</v>
      </c>
      <c r="I35" s="5"/>
    </row>
    <row r="36" spans="1:9" ht="13.5">
      <c r="A36" s="28" t="s">
        <v>95</v>
      </c>
      <c r="B36" s="49">
        <v>2941</v>
      </c>
      <c r="C36" s="26">
        <f t="shared" si="0"/>
        <v>9903</v>
      </c>
      <c r="D36" s="26">
        <v>5016</v>
      </c>
      <c r="E36" s="26">
        <v>4887</v>
      </c>
      <c r="F36" s="27">
        <f t="shared" si="2"/>
        <v>3.3672220333219993</v>
      </c>
      <c r="G36" s="27">
        <f t="shared" si="1"/>
        <v>102.63965623081646</v>
      </c>
      <c r="H36" s="50">
        <v>315</v>
      </c>
      <c r="I36" s="5"/>
    </row>
    <row r="37" spans="1:9" ht="13.5">
      <c r="A37" s="28" t="s">
        <v>97</v>
      </c>
      <c r="B37" s="49">
        <v>3023</v>
      </c>
      <c r="C37" s="26">
        <f aca="true" t="shared" si="3" ref="C37:C54">D37+E37</f>
        <v>10047</v>
      </c>
      <c r="D37" s="26">
        <v>5096</v>
      </c>
      <c r="E37" s="26">
        <v>4951</v>
      </c>
      <c r="F37" s="27">
        <f aca="true" t="shared" si="4" ref="F37:F54">C37/B37</f>
        <v>3.3235196824346676</v>
      </c>
      <c r="G37" s="27">
        <f aca="true" t="shared" si="5" ref="G37:G54">D37/E37*100</f>
        <v>102.9287012724702</v>
      </c>
      <c r="H37" s="50">
        <v>320</v>
      </c>
      <c r="I37" s="5"/>
    </row>
    <row r="38" spans="1:9" ht="13.5">
      <c r="A38" s="28" t="s">
        <v>99</v>
      </c>
      <c r="B38" s="49">
        <v>3108</v>
      </c>
      <c r="C38" s="26">
        <f t="shared" si="3"/>
        <v>10259</v>
      </c>
      <c r="D38" s="26">
        <v>5219</v>
      </c>
      <c r="E38" s="26">
        <v>5040</v>
      </c>
      <c r="F38" s="27">
        <f t="shared" si="4"/>
        <v>3.300836550836551</v>
      </c>
      <c r="G38" s="27">
        <f t="shared" si="5"/>
        <v>103.55158730158732</v>
      </c>
      <c r="H38" s="50">
        <v>327</v>
      </c>
      <c r="I38" s="5"/>
    </row>
    <row r="39" spans="1:9" ht="13.5">
      <c r="A39" s="28" t="s">
        <v>101</v>
      </c>
      <c r="B39" s="49">
        <v>3346</v>
      </c>
      <c r="C39" s="26">
        <f t="shared" si="3"/>
        <v>10592</v>
      </c>
      <c r="D39" s="26">
        <v>5432</v>
      </c>
      <c r="E39" s="26">
        <v>5160</v>
      </c>
      <c r="F39" s="27">
        <f t="shared" si="4"/>
        <v>3.1655708308427974</v>
      </c>
      <c r="G39" s="27">
        <f t="shared" si="5"/>
        <v>105.27131782945736</v>
      </c>
      <c r="H39" s="50">
        <v>335</v>
      </c>
      <c r="I39" s="5" t="s">
        <v>26</v>
      </c>
    </row>
    <row r="40" spans="1:9" ht="13.5">
      <c r="A40" s="28" t="s">
        <v>103</v>
      </c>
      <c r="B40" s="49">
        <v>3471</v>
      </c>
      <c r="C40" s="26">
        <f t="shared" si="3"/>
        <v>10853</v>
      </c>
      <c r="D40" s="26">
        <v>5586</v>
      </c>
      <c r="E40" s="26">
        <v>5267</v>
      </c>
      <c r="F40" s="27">
        <f t="shared" si="4"/>
        <v>3.1267646211466436</v>
      </c>
      <c r="G40" s="27">
        <f t="shared" si="5"/>
        <v>106.05657869755079</v>
      </c>
      <c r="H40" s="50">
        <v>344</v>
      </c>
      <c r="I40" s="5"/>
    </row>
    <row r="41" spans="1:9" ht="13.5">
      <c r="A41" s="28" t="s">
        <v>105</v>
      </c>
      <c r="B41" s="49">
        <v>3571</v>
      </c>
      <c r="C41" s="26">
        <f t="shared" si="3"/>
        <v>11032</v>
      </c>
      <c r="D41" s="26">
        <v>5681</v>
      </c>
      <c r="E41" s="26">
        <v>5351</v>
      </c>
      <c r="F41" s="27">
        <f t="shared" si="4"/>
        <v>3.0893307196863624</v>
      </c>
      <c r="G41" s="27">
        <f t="shared" si="5"/>
        <v>106.16707157540645</v>
      </c>
      <c r="H41" s="50">
        <v>349</v>
      </c>
      <c r="I41" s="5"/>
    </row>
    <row r="42" spans="1:9" ht="13.5">
      <c r="A42" s="28" t="s">
        <v>107</v>
      </c>
      <c r="B42" s="49">
        <v>3651</v>
      </c>
      <c r="C42" s="26">
        <f t="shared" si="3"/>
        <v>11164</v>
      </c>
      <c r="D42" s="26">
        <v>5728</v>
      </c>
      <c r="E42" s="26">
        <v>5436</v>
      </c>
      <c r="F42" s="27">
        <f t="shared" si="4"/>
        <v>3.0577923856477676</v>
      </c>
      <c r="G42" s="27">
        <f t="shared" si="5"/>
        <v>105.37159676232524</v>
      </c>
      <c r="H42" s="50">
        <v>353</v>
      </c>
      <c r="I42" s="5"/>
    </row>
    <row r="43" spans="1:9" ht="13.5">
      <c r="A43" s="28" t="s">
        <v>109</v>
      </c>
      <c r="B43" s="49">
        <v>3722</v>
      </c>
      <c r="C43" s="26">
        <f t="shared" si="3"/>
        <v>11261</v>
      </c>
      <c r="D43" s="26">
        <v>5776</v>
      </c>
      <c r="E43" s="26">
        <v>5485</v>
      </c>
      <c r="F43" s="27">
        <f t="shared" si="4"/>
        <v>3.025523911875336</v>
      </c>
      <c r="G43" s="27">
        <f t="shared" si="5"/>
        <v>105.30537830446673</v>
      </c>
      <c r="H43" s="50">
        <v>357</v>
      </c>
      <c r="I43" s="5"/>
    </row>
    <row r="44" spans="1:9" ht="13.5">
      <c r="A44" s="28" t="s">
        <v>111</v>
      </c>
      <c r="B44" s="49">
        <v>3793</v>
      </c>
      <c r="C44" s="26">
        <f t="shared" si="3"/>
        <v>11263</v>
      </c>
      <c r="D44" s="26">
        <v>5828</v>
      </c>
      <c r="E44" s="26">
        <v>5435</v>
      </c>
      <c r="F44" s="27">
        <f t="shared" si="4"/>
        <v>2.9694173477458476</v>
      </c>
      <c r="G44" s="27">
        <f t="shared" si="5"/>
        <v>107.23091076356945</v>
      </c>
      <c r="H44" s="50">
        <v>357</v>
      </c>
      <c r="I44" s="5" t="s">
        <v>27</v>
      </c>
    </row>
    <row r="45" spans="1:9" ht="13.5">
      <c r="A45" s="28" t="s">
        <v>113</v>
      </c>
      <c r="B45" s="49">
        <v>3822</v>
      </c>
      <c r="C45" s="26">
        <f t="shared" si="3"/>
        <v>11165</v>
      </c>
      <c r="D45" s="26">
        <v>5754</v>
      </c>
      <c r="E45" s="26">
        <v>5411</v>
      </c>
      <c r="F45" s="27">
        <f t="shared" si="4"/>
        <v>2.921245421245421</v>
      </c>
      <c r="G45" s="27">
        <f t="shared" si="5"/>
        <v>106.33893919793013</v>
      </c>
      <c r="H45" s="50">
        <v>353</v>
      </c>
      <c r="I45" s="5"/>
    </row>
    <row r="46" spans="1:9" ht="13.5">
      <c r="A46" s="28" t="s">
        <v>115</v>
      </c>
      <c r="B46" s="49">
        <v>3810</v>
      </c>
      <c r="C46" s="26">
        <f t="shared" si="3"/>
        <v>11043</v>
      </c>
      <c r="D46" s="26">
        <v>5707</v>
      </c>
      <c r="E46" s="26">
        <v>5336</v>
      </c>
      <c r="F46" s="27">
        <f t="shared" si="4"/>
        <v>2.898425196850394</v>
      </c>
      <c r="G46" s="27">
        <f t="shared" si="5"/>
        <v>106.9527736131934</v>
      </c>
      <c r="H46" s="50">
        <v>350</v>
      </c>
      <c r="I46" s="5"/>
    </row>
    <row r="47" spans="1:9" ht="13.5">
      <c r="A47" s="28" t="s">
        <v>39</v>
      </c>
      <c r="B47" s="49">
        <v>3851</v>
      </c>
      <c r="C47" s="26">
        <f t="shared" si="3"/>
        <v>11010</v>
      </c>
      <c r="D47" s="26">
        <v>5682</v>
      </c>
      <c r="E47" s="26">
        <v>5328</v>
      </c>
      <c r="F47" s="27">
        <f t="shared" si="4"/>
        <v>2.85899766294469</v>
      </c>
      <c r="G47" s="27">
        <f t="shared" si="5"/>
        <v>106.64414414414414</v>
      </c>
      <c r="H47" s="50">
        <v>349</v>
      </c>
      <c r="I47" s="5"/>
    </row>
    <row r="48" spans="1:9" ht="13.5">
      <c r="A48" s="28" t="s">
        <v>117</v>
      </c>
      <c r="B48" s="49">
        <v>3855</v>
      </c>
      <c r="C48" s="26">
        <f t="shared" si="3"/>
        <v>10961</v>
      </c>
      <c r="D48" s="26">
        <v>5653</v>
      </c>
      <c r="E48" s="26">
        <v>5308</v>
      </c>
      <c r="F48" s="27">
        <f t="shared" si="4"/>
        <v>2.8433203631647213</v>
      </c>
      <c r="G48" s="27">
        <f t="shared" si="5"/>
        <v>106.49962321024869</v>
      </c>
      <c r="H48" s="50">
        <v>347</v>
      </c>
      <c r="I48" s="5"/>
    </row>
    <row r="49" spans="1:9" ht="13.5">
      <c r="A49" s="28" t="s">
        <v>119</v>
      </c>
      <c r="B49" s="49">
        <v>3712</v>
      </c>
      <c r="C49" s="26">
        <f t="shared" si="3"/>
        <v>10896</v>
      </c>
      <c r="D49" s="26">
        <v>5650</v>
      </c>
      <c r="E49" s="26">
        <v>5246</v>
      </c>
      <c r="F49" s="27">
        <f t="shared" si="4"/>
        <v>2.935344827586207</v>
      </c>
      <c r="G49" s="27">
        <f t="shared" si="5"/>
        <v>107.70110560426991</v>
      </c>
      <c r="H49" s="50">
        <v>345</v>
      </c>
      <c r="I49" s="5" t="s">
        <v>28</v>
      </c>
    </row>
    <row r="50" spans="1:9" ht="13.5">
      <c r="A50" s="28" t="s">
        <v>121</v>
      </c>
      <c r="B50" s="49">
        <v>3685</v>
      </c>
      <c r="C50" s="26">
        <f t="shared" si="3"/>
        <v>10726</v>
      </c>
      <c r="D50" s="26">
        <v>5551</v>
      </c>
      <c r="E50" s="26">
        <v>5175</v>
      </c>
      <c r="F50" s="27">
        <f t="shared" si="4"/>
        <v>2.910719131614654</v>
      </c>
      <c r="G50" s="27">
        <f t="shared" si="5"/>
        <v>107.26570048309179</v>
      </c>
      <c r="H50" s="50">
        <v>340</v>
      </c>
      <c r="I50" s="5"/>
    </row>
    <row r="51" spans="1:9" ht="13.5">
      <c r="A51" s="28" t="s">
        <v>35</v>
      </c>
      <c r="B51" s="49">
        <v>3674</v>
      </c>
      <c r="C51" s="26">
        <f t="shared" si="3"/>
        <v>10557</v>
      </c>
      <c r="D51" s="26">
        <v>5445</v>
      </c>
      <c r="E51" s="26">
        <v>5112</v>
      </c>
      <c r="F51" s="27">
        <f t="shared" si="4"/>
        <v>2.8734349482852477</v>
      </c>
      <c r="G51" s="27">
        <f t="shared" si="5"/>
        <v>106.51408450704226</v>
      </c>
      <c r="H51" s="50">
        <v>334</v>
      </c>
      <c r="I51" s="5"/>
    </row>
    <row r="52" spans="1:9" ht="13.5">
      <c r="A52" s="28" t="s">
        <v>41</v>
      </c>
      <c r="B52" s="49">
        <v>3658</v>
      </c>
      <c r="C52" s="26">
        <f t="shared" si="3"/>
        <v>10396</v>
      </c>
      <c r="D52" s="26">
        <v>5383</v>
      </c>
      <c r="E52" s="26">
        <v>5013</v>
      </c>
      <c r="F52" s="27">
        <f t="shared" si="4"/>
        <v>2.8419901585565883</v>
      </c>
      <c r="G52" s="27">
        <f t="shared" si="5"/>
        <v>107.38080989427488</v>
      </c>
      <c r="H52" s="50">
        <v>329</v>
      </c>
      <c r="I52" s="5"/>
    </row>
    <row r="53" spans="1:9" ht="13.5">
      <c r="A53" s="28" t="s">
        <v>123</v>
      </c>
      <c r="B53" s="49">
        <v>3700</v>
      </c>
      <c r="C53" s="26">
        <f t="shared" si="3"/>
        <v>10378</v>
      </c>
      <c r="D53" s="26">
        <v>5382</v>
      </c>
      <c r="E53" s="26">
        <v>4996</v>
      </c>
      <c r="F53" s="27">
        <f t="shared" si="4"/>
        <v>2.804864864864865</v>
      </c>
      <c r="G53" s="27">
        <f t="shared" si="5"/>
        <v>107.72618094475581</v>
      </c>
      <c r="H53" s="50">
        <v>329</v>
      </c>
      <c r="I53" s="5"/>
    </row>
    <row r="54" spans="1:9" ht="14.25" thickBot="1">
      <c r="A54" s="28" t="s">
        <v>125</v>
      </c>
      <c r="B54" s="49">
        <v>3770</v>
      </c>
      <c r="C54" s="26">
        <f t="shared" si="3"/>
        <v>10347</v>
      </c>
      <c r="D54" s="26">
        <v>5337</v>
      </c>
      <c r="E54" s="26">
        <v>5010</v>
      </c>
      <c r="F54" s="27">
        <f t="shared" si="4"/>
        <v>2.7445623342175067</v>
      </c>
      <c r="G54" s="27">
        <f t="shared" si="5"/>
        <v>106.52694610778444</v>
      </c>
      <c r="H54" s="50">
        <v>328</v>
      </c>
      <c r="I54" s="5" t="s">
        <v>29</v>
      </c>
    </row>
    <row r="55" spans="1:9" ht="13.5">
      <c r="A55" t="s">
        <v>163</v>
      </c>
      <c r="B55" s="55"/>
      <c r="C55" s="55"/>
      <c r="D55" s="55"/>
      <c r="E55" s="55"/>
      <c r="F55" s="47"/>
      <c r="G55" s="47"/>
      <c r="H55" s="56"/>
      <c r="I55" s="56"/>
    </row>
    <row r="56" spans="1:9" ht="13.5">
      <c r="A56" s="30"/>
      <c r="B56" s="26"/>
      <c r="C56" s="26"/>
      <c r="D56" s="26"/>
      <c r="E56" s="26"/>
      <c r="F56" s="27"/>
      <c r="G56" s="27"/>
      <c r="H56" s="5"/>
      <c r="I56" s="5"/>
    </row>
    <row r="57" spans="1:9" ht="13.5">
      <c r="A57" s="30"/>
      <c r="B57" s="26"/>
      <c r="C57" s="26"/>
      <c r="D57" s="26"/>
      <c r="E57" s="26"/>
      <c r="F57" s="27"/>
      <c r="G57" s="27"/>
      <c r="H57" s="5"/>
      <c r="I57" s="5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  <row r="59" spans="1:9" ht="13.5">
      <c r="A59" s="5"/>
      <c r="B59" s="5"/>
      <c r="C59" s="5"/>
      <c r="D59" s="5"/>
      <c r="E59" s="5"/>
      <c r="F59" s="5"/>
      <c r="G59" s="5"/>
      <c r="H59" s="5"/>
      <c r="I59" s="5"/>
    </row>
    <row r="60" spans="1:9" ht="13.5">
      <c r="A60" s="5"/>
      <c r="B60" s="5"/>
      <c r="C60" s="5"/>
      <c r="D60" s="5"/>
      <c r="E60" s="5"/>
      <c r="F60" s="5"/>
      <c r="G60" s="5"/>
      <c r="H60" s="5"/>
      <c r="I60" s="5"/>
    </row>
  </sheetData>
  <mergeCells count="6">
    <mergeCell ref="H3:H4"/>
    <mergeCell ref="I3:I4"/>
    <mergeCell ref="A3:A4"/>
    <mergeCell ref="B3:B4"/>
    <mergeCell ref="C3:E3"/>
    <mergeCell ref="F3:F4"/>
  </mergeCells>
  <printOptions/>
  <pageMargins left="0.61" right="0.46" top="1" bottom="1" header="0.512" footer="0.51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5.625" style="0" customWidth="1"/>
    <col min="2" max="7" width="9.625" style="0" customWidth="1"/>
    <col min="8" max="8" width="11.625" style="0" customWidth="1"/>
    <col min="9" max="9" width="15.625" style="0" customWidth="1"/>
  </cols>
  <sheetData>
    <row r="1" spans="1:2" s="3" customFormat="1" ht="13.5" customHeight="1">
      <c r="A1" s="4" t="s">
        <v>152</v>
      </c>
      <c r="B1" s="4" t="s">
        <v>156</v>
      </c>
    </row>
    <row r="2" ht="14.25" thickBot="1"/>
    <row r="3" spans="1:9" ht="13.5" customHeight="1">
      <c r="A3" s="91" t="s">
        <v>4</v>
      </c>
      <c r="B3" s="93" t="s">
        <v>5</v>
      </c>
      <c r="C3" s="95" t="s">
        <v>6</v>
      </c>
      <c r="D3" s="95"/>
      <c r="E3" s="95"/>
      <c r="F3" s="96" t="s">
        <v>7</v>
      </c>
      <c r="G3" s="36" t="s">
        <v>8</v>
      </c>
      <c r="H3" s="87" t="s">
        <v>148</v>
      </c>
      <c r="I3" s="89" t="s">
        <v>9</v>
      </c>
    </row>
    <row r="4" spans="1:9" ht="14.25" thickBot="1">
      <c r="A4" s="92"/>
      <c r="B4" s="94"/>
      <c r="C4" s="37" t="s">
        <v>10</v>
      </c>
      <c r="D4" s="37" t="s">
        <v>0</v>
      </c>
      <c r="E4" s="37" t="s">
        <v>1</v>
      </c>
      <c r="F4" s="97"/>
      <c r="G4" s="38" t="s">
        <v>11</v>
      </c>
      <c r="H4" s="88"/>
      <c r="I4" s="90"/>
    </row>
    <row r="5" spans="1:9" ht="13.5">
      <c r="A5" s="32" t="s">
        <v>33</v>
      </c>
      <c r="B5" s="31" t="s">
        <v>31</v>
      </c>
      <c r="C5" s="52">
        <f>D5+E5</f>
        <v>3863</v>
      </c>
      <c r="D5" s="52">
        <v>1900</v>
      </c>
      <c r="E5" s="52">
        <v>1963</v>
      </c>
      <c r="F5" s="31" t="s">
        <v>31</v>
      </c>
      <c r="G5" s="27">
        <f>D5/E5*100</f>
        <v>96.7906265919511</v>
      </c>
      <c r="H5" s="5">
        <v>202</v>
      </c>
      <c r="I5" s="39" t="s">
        <v>12</v>
      </c>
    </row>
    <row r="6" spans="1:9" ht="13.5">
      <c r="A6" s="32" t="s">
        <v>35</v>
      </c>
      <c r="B6" s="31" t="s">
        <v>31</v>
      </c>
      <c r="C6" s="52">
        <f aca="true" t="shared" si="0" ref="C6:C58">D6+E6</f>
        <v>3719</v>
      </c>
      <c r="D6" s="52">
        <v>1840</v>
      </c>
      <c r="E6" s="52">
        <v>1879</v>
      </c>
      <c r="F6" s="31" t="s">
        <v>31</v>
      </c>
      <c r="G6" s="27">
        <f aca="true" t="shared" si="1" ref="G6:G58">D6/E6*100</f>
        <v>97.92442788717402</v>
      </c>
      <c r="H6" s="5">
        <v>195</v>
      </c>
      <c r="I6" s="39" t="s">
        <v>13</v>
      </c>
    </row>
    <row r="7" spans="1:9" ht="13.5">
      <c r="A7" s="32" t="s">
        <v>37</v>
      </c>
      <c r="B7" s="31" t="s">
        <v>31</v>
      </c>
      <c r="C7" s="52">
        <f t="shared" si="0"/>
        <v>3680</v>
      </c>
      <c r="D7" s="52">
        <v>1832</v>
      </c>
      <c r="E7" s="52">
        <v>1848</v>
      </c>
      <c r="F7" s="31" t="s">
        <v>31</v>
      </c>
      <c r="G7" s="27">
        <f t="shared" si="1"/>
        <v>99.13419913419914</v>
      </c>
      <c r="H7" s="5">
        <v>193</v>
      </c>
      <c r="I7" s="39" t="s">
        <v>14</v>
      </c>
    </row>
    <row r="8" spans="1:9" ht="13.5">
      <c r="A8" s="33" t="s">
        <v>39</v>
      </c>
      <c r="B8" s="31" t="s">
        <v>31</v>
      </c>
      <c r="C8" s="52">
        <f t="shared" si="0"/>
        <v>3558</v>
      </c>
      <c r="D8" s="52">
        <v>1797</v>
      </c>
      <c r="E8" s="52">
        <v>1761</v>
      </c>
      <c r="F8" s="31" t="s">
        <v>31</v>
      </c>
      <c r="G8" s="27">
        <f t="shared" si="1"/>
        <v>102.0442930153322</v>
      </c>
      <c r="H8" s="5">
        <v>186</v>
      </c>
      <c r="I8" s="39" t="s">
        <v>15</v>
      </c>
    </row>
    <row r="9" spans="1:9" ht="13.5">
      <c r="A9" s="33" t="s">
        <v>41</v>
      </c>
      <c r="B9" s="31" t="s">
        <v>31</v>
      </c>
      <c r="C9" s="52">
        <f t="shared" si="0"/>
        <v>3870</v>
      </c>
      <c r="D9" s="52">
        <v>1974</v>
      </c>
      <c r="E9" s="52">
        <v>1896</v>
      </c>
      <c r="F9" s="31" t="s">
        <v>31</v>
      </c>
      <c r="G9" s="27">
        <f t="shared" si="1"/>
        <v>104.11392405063292</v>
      </c>
      <c r="H9" s="5">
        <v>203</v>
      </c>
      <c r="I9" s="39" t="s">
        <v>16</v>
      </c>
    </row>
    <row r="10" spans="1:9" ht="13.5">
      <c r="A10" s="33" t="s">
        <v>43</v>
      </c>
      <c r="B10" s="31" t="s">
        <v>31</v>
      </c>
      <c r="C10" s="52">
        <f t="shared" si="0"/>
        <v>4968</v>
      </c>
      <c r="D10" s="52">
        <v>2423</v>
      </c>
      <c r="E10" s="52">
        <v>2545</v>
      </c>
      <c r="F10" s="31" t="s">
        <v>31</v>
      </c>
      <c r="G10" s="27">
        <f t="shared" si="1"/>
        <v>95.20628683693518</v>
      </c>
      <c r="H10" s="5">
        <v>260</v>
      </c>
      <c r="I10" s="39" t="s">
        <v>17</v>
      </c>
    </row>
    <row r="11" spans="1:9" ht="13.5">
      <c r="A11" s="33" t="s">
        <v>45</v>
      </c>
      <c r="B11" s="31" t="s">
        <v>31</v>
      </c>
      <c r="C11" s="52">
        <f t="shared" si="0"/>
        <v>4983</v>
      </c>
      <c r="D11" s="52">
        <v>2451</v>
      </c>
      <c r="E11" s="52">
        <v>2532</v>
      </c>
      <c r="F11" s="31" t="s">
        <v>31</v>
      </c>
      <c r="G11" s="27">
        <f t="shared" si="1"/>
        <v>96.80094786729858</v>
      </c>
      <c r="H11" s="5">
        <v>261</v>
      </c>
      <c r="I11" s="39" t="s">
        <v>18</v>
      </c>
    </row>
    <row r="12" spans="1:9" ht="13.5">
      <c r="A12" s="33" t="s">
        <v>47</v>
      </c>
      <c r="B12" s="52">
        <v>896</v>
      </c>
      <c r="C12" s="52">
        <f t="shared" si="0"/>
        <v>4932</v>
      </c>
      <c r="D12" s="52">
        <v>2439</v>
      </c>
      <c r="E12" s="52">
        <v>2493</v>
      </c>
      <c r="F12" s="27">
        <f aca="true" t="shared" si="2" ref="F12:F58">C12/B12</f>
        <v>5.504464285714286</v>
      </c>
      <c r="G12" s="27">
        <f t="shared" si="1"/>
        <v>97.83393501805054</v>
      </c>
      <c r="H12" s="5">
        <v>258</v>
      </c>
      <c r="I12" s="39" t="s">
        <v>19</v>
      </c>
    </row>
    <row r="13" spans="1:9" ht="13.5">
      <c r="A13" s="33" t="s">
        <v>49</v>
      </c>
      <c r="B13" s="52">
        <v>1048</v>
      </c>
      <c r="C13" s="52">
        <f t="shared" si="0"/>
        <v>5280</v>
      </c>
      <c r="D13" s="52">
        <v>2616</v>
      </c>
      <c r="E13" s="52">
        <v>2664</v>
      </c>
      <c r="F13" s="27">
        <f t="shared" si="2"/>
        <v>5.038167938931298</v>
      </c>
      <c r="G13" s="27">
        <f t="shared" si="1"/>
        <v>98.1981981981982</v>
      </c>
      <c r="H13" s="5">
        <v>276</v>
      </c>
      <c r="I13" s="39" t="s">
        <v>20</v>
      </c>
    </row>
    <row r="14" spans="1:9" ht="13.5">
      <c r="A14" s="33" t="s">
        <v>51</v>
      </c>
      <c r="B14" s="52">
        <v>1584</v>
      </c>
      <c r="C14" s="52">
        <f t="shared" si="0"/>
        <v>7329</v>
      </c>
      <c r="D14" s="52">
        <v>3872</v>
      </c>
      <c r="E14" s="52">
        <v>3457</v>
      </c>
      <c r="F14" s="27">
        <f t="shared" si="2"/>
        <v>4.6268939393939394</v>
      </c>
      <c r="G14" s="27">
        <f t="shared" si="1"/>
        <v>112.00462829042523</v>
      </c>
      <c r="H14" s="5">
        <v>384</v>
      </c>
      <c r="I14" s="39" t="s">
        <v>21</v>
      </c>
    </row>
    <row r="15" spans="1:9" ht="13.5">
      <c r="A15" s="33" t="s">
        <v>53</v>
      </c>
      <c r="B15" s="52">
        <v>1569</v>
      </c>
      <c r="C15" s="52">
        <f t="shared" si="0"/>
        <v>7243</v>
      </c>
      <c r="D15" s="52">
        <v>3801</v>
      </c>
      <c r="E15" s="52">
        <v>3442</v>
      </c>
      <c r="F15" s="27">
        <f t="shared" si="2"/>
        <v>4.616316124920331</v>
      </c>
      <c r="G15" s="27">
        <f t="shared" si="1"/>
        <v>110.42998256827426</v>
      </c>
      <c r="H15" s="5">
        <v>379</v>
      </c>
      <c r="I15" s="39"/>
    </row>
    <row r="16" spans="1:9" ht="13.5">
      <c r="A16" s="33" t="s">
        <v>55</v>
      </c>
      <c r="B16" s="52">
        <v>1579</v>
      </c>
      <c r="C16" s="52">
        <f t="shared" si="0"/>
        <v>7219</v>
      </c>
      <c r="D16" s="52">
        <v>3764</v>
      </c>
      <c r="E16" s="52">
        <v>3455</v>
      </c>
      <c r="F16" s="27">
        <f t="shared" si="2"/>
        <v>4.57188093730209</v>
      </c>
      <c r="G16" s="27">
        <f t="shared" si="1"/>
        <v>108.94356005788713</v>
      </c>
      <c r="H16" s="5">
        <v>378</v>
      </c>
      <c r="I16" s="39"/>
    </row>
    <row r="17" spans="1:9" ht="13.5">
      <c r="A17" s="33" t="s">
        <v>57</v>
      </c>
      <c r="B17" s="52">
        <v>1668</v>
      </c>
      <c r="C17" s="52">
        <f t="shared" si="0"/>
        <v>7471</v>
      </c>
      <c r="D17" s="52">
        <v>3899</v>
      </c>
      <c r="E17" s="52">
        <v>3572</v>
      </c>
      <c r="F17" s="27">
        <f t="shared" si="2"/>
        <v>4.479016786570743</v>
      </c>
      <c r="G17" s="27">
        <f t="shared" si="1"/>
        <v>109.1545352743561</v>
      </c>
      <c r="H17" s="5">
        <v>391</v>
      </c>
      <c r="I17" s="39"/>
    </row>
    <row r="18" spans="1:9" ht="13.5">
      <c r="A18" s="33" t="s">
        <v>59</v>
      </c>
      <c r="B18" s="52">
        <v>1716</v>
      </c>
      <c r="C18" s="52">
        <f t="shared" si="0"/>
        <v>7633</v>
      </c>
      <c r="D18" s="52">
        <v>3978</v>
      </c>
      <c r="E18" s="52">
        <v>3655</v>
      </c>
      <c r="F18" s="27">
        <f t="shared" si="2"/>
        <v>4.448135198135198</v>
      </c>
      <c r="G18" s="27">
        <f t="shared" si="1"/>
        <v>108.83720930232559</v>
      </c>
      <c r="H18" s="5">
        <v>399</v>
      </c>
      <c r="I18" s="39"/>
    </row>
    <row r="19" spans="1:9" ht="13.5">
      <c r="A19" s="33" t="s">
        <v>61</v>
      </c>
      <c r="B19" s="52">
        <v>1970</v>
      </c>
      <c r="C19" s="52">
        <f t="shared" si="0"/>
        <v>8141</v>
      </c>
      <c r="D19" s="52">
        <v>4115</v>
      </c>
      <c r="E19" s="52">
        <v>4026</v>
      </c>
      <c r="F19" s="27">
        <f t="shared" si="2"/>
        <v>4.13248730964467</v>
      </c>
      <c r="G19" s="27">
        <f t="shared" si="1"/>
        <v>102.21063089915549</v>
      </c>
      <c r="H19" s="5">
        <v>426</v>
      </c>
      <c r="I19" s="39" t="s">
        <v>22</v>
      </c>
    </row>
    <row r="20" spans="1:9" ht="13.5">
      <c r="A20" s="33" t="s">
        <v>63</v>
      </c>
      <c r="B20" s="52">
        <v>2201</v>
      </c>
      <c r="C20" s="52">
        <f t="shared" si="0"/>
        <v>8747</v>
      </c>
      <c r="D20" s="52">
        <v>4462</v>
      </c>
      <c r="E20" s="52">
        <v>4285</v>
      </c>
      <c r="F20" s="27">
        <f t="shared" si="2"/>
        <v>3.9741026805997275</v>
      </c>
      <c r="G20" s="27">
        <f t="shared" si="1"/>
        <v>104.13068844807466</v>
      </c>
      <c r="H20" s="5">
        <v>458</v>
      </c>
      <c r="I20" s="39"/>
    </row>
    <row r="21" spans="1:9" ht="13.5">
      <c r="A21" s="33" t="s">
        <v>65</v>
      </c>
      <c r="B21" s="52">
        <v>2417</v>
      </c>
      <c r="C21" s="52">
        <f t="shared" si="0"/>
        <v>9333</v>
      </c>
      <c r="D21" s="52">
        <v>4753</v>
      </c>
      <c r="E21" s="52">
        <v>4580</v>
      </c>
      <c r="F21" s="27">
        <f t="shared" si="2"/>
        <v>3.8613984278030618</v>
      </c>
      <c r="G21" s="27">
        <f t="shared" si="1"/>
        <v>103.77729257641921</v>
      </c>
      <c r="H21" s="5">
        <v>488</v>
      </c>
      <c r="I21" s="39"/>
    </row>
    <row r="22" spans="1:9" ht="13.5">
      <c r="A22" s="33" t="s">
        <v>67</v>
      </c>
      <c r="B22" s="52">
        <v>2583</v>
      </c>
      <c r="C22" s="52">
        <f t="shared" si="0"/>
        <v>9923</v>
      </c>
      <c r="D22" s="52">
        <v>5042</v>
      </c>
      <c r="E22" s="52">
        <v>4881</v>
      </c>
      <c r="F22" s="27">
        <f t="shared" si="2"/>
        <v>3.8416569879984515</v>
      </c>
      <c r="G22" s="27">
        <f t="shared" si="1"/>
        <v>103.29850440483509</v>
      </c>
      <c r="H22" s="5">
        <v>519</v>
      </c>
      <c r="I22" s="39"/>
    </row>
    <row r="23" spans="1:9" ht="13.5">
      <c r="A23" s="33" t="s">
        <v>69</v>
      </c>
      <c r="B23" s="52">
        <v>2759</v>
      </c>
      <c r="C23" s="52">
        <f t="shared" si="0"/>
        <v>10537</v>
      </c>
      <c r="D23" s="52">
        <v>5361</v>
      </c>
      <c r="E23" s="52">
        <v>5176</v>
      </c>
      <c r="F23" s="27">
        <f t="shared" si="2"/>
        <v>3.8191373686118157</v>
      </c>
      <c r="G23" s="27">
        <f t="shared" si="1"/>
        <v>103.57418856259659</v>
      </c>
      <c r="H23" s="5">
        <v>551</v>
      </c>
      <c r="I23" s="39"/>
    </row>
    <row r="24" spans="1:9" ht="13.5">
      <c r="A24" s="33" t="s">
        <v>71</v>
      </c>
      <c r="B24" s="52">
        <v>2830</v>
      </c>
      <c r="C24" s="52">
        <f t="shared" si="0"/>
        <v>10721</v>
      </c>
      <c r="D24" s="52">
        <v>5438</v>
      </c>
      <c r="E24" s="52">
        <v>5283</v>
      </c>
      <c r="F24" s="27">
        <f t="shared" si="2"/>
        <v>3.788339222614841</v>
      </c>
      <c r="G24" s="27">
        <f t="shared" si="1"/>
        <v>102.93393904978232</v>
      </c>
      <c r="H24" s="5">
        <v>561</v>
      </c>
      <c r="I24" s="39" t="s">
        <v>23</v>
      </c>
    </row>
    <row r="25" spans="1:9" ht="13.5">
      <c r="A25" s="33" t="s">
        <v>73</v>
      </c>
      <c r="B25" s="52">
        <v>2981</v>
      </c>
      <c r="C25" s="52">
        <f t="shared" si="0"/>
        <v>11217</v>
      </c>
      <c r="D25" s="52">
        <v>5683</v>
      </c>
      <c r="E25" s="52">
        <v>5534</v>
      </c>
      <c r="F25" s="27">
        <f t="shared" si="2"/>
        <v>3.762831264676283</v>
      </c>
      <c r="G25" s="27">
        <f t="shared" si="1"/>
        <v>102.6924466931695</v>
      </c>
      <c r="H25" s="5">
        <v>587</v>
      </c>
      <c r="I25" s="39"/>
    </row>
    <row r="26" spans="1:9" ht="13.5">
      <c r="A26" s="33" t="s">
        <v>75</v>
      </c>
      <c r="B26" s="52">
        <v>3146</v>
      </c>
      <c r="C26" s="52">
        <f t="shared" si="0"/>
        <v>11822</v>
      </c>
      <c r="D26" s="52">
        <v>6001</v>
      </c>
      <c r="E26" s="52">
        <v>5821</v>
      </c>
      <c r="F26" s="27">
        <f t="shared" si="2"/>
        <v>3.757787666878576</v>
      </c>
      <c r="G26" s="27">
        <f t="shared" si="1"/>
        <v>103.0922521903453</v>
      </c>
      <c r="H26" s="5">
        <v>619</v>
      </c>
      <c r="I26" s="39"/>
    </row>
    <row r="27" spans="1:9" ht="13.5">
      <c r="A27" s="33" t="s">
        <v>77</v>
      </c>
      <c r="B27" s="52">
        <v>3422</v>
      </c>
      <c r="C27" s="52">
        <f t="shared" si="0"/>
        <v>12762</v>
      </c>
      <c r="D27" s="52">
        <v>6500</v>
      </c>
      <c r="E27" s="52">
        <v>6262</v>
      </c>
      <c r="F27" s="27">
        <f t="shared" si="2"/>
        <v>3.729398012857978</v>
      </c>
      <c r="G27" s="27">
        <f t="shared" si="1"/>
        <v>103.80070265091025</v>
      </c>
      <c r="H27" s="5">
        <v>668</v>
      </c>
      <c r="I27" s="39"/>
    </row>
    <row r="28" spans="1:9" ht="13.5">
      <c r="A28" s="33" t="s">
        <v>79</v>
      </c>
      <c r="B28" s="52">
        <v>3893</v>
      </c>
      <c r="C28" s="52">
        <f t="shared" si="0"/>
        <v>14428</v>
      </c>
      <c r="D28" s="52">
        <v>7331</v>
      </c>
      <c r="E28" s="52">
        <v>7097</v>
      </c>
      <c r="F28" s="27">
        <f t="shared" si="2"/>
        <v>3.7061392242486515</v>
      </c>
      <c r="G28" s="27">
        <f t="shared" si="1"/>
        <v>103.29716781738763</v>
      </c>
      <c r="H28" s="5">
        <v>755</v>
      </c>
      <c r="I28" s="39"/>
    </row>
    <row r="29" spans="1:9" ht="13.5">
      <c r="A29" s="33" t="s">
        <v>81</v>
      </c>
      <c r="B29" s="52">
        <v>4290</v>
      </c>
      <c r="C29" s="52">
        <f t="shared" si="0"/>
        <v>15732</v>
      </c>
      <c r="D29" s="52">
        <v>8004</v>
      </c>
      <c r="E29" s="52">
        <v>7728</v>
      </c>
      <c r="F29" s="27">
        <f t="shared" si="2"/>
        <v>3.6671328671328673</v>
      </c>
      <c r="G29" s="27">
        <f t="shared" si="1"/>
        <v>103.57142857142858</v>
      </c>
      <c r="H29" s="5">
        <v>823</v>
      </c>
      <c r="I29" s="39" t="s">
        <v>24</v>
      </c>
    </row>
    <row r="30" spans="1:9" ht="13.5">
      <c r="A30" s="33" t="s">
        <v>83</v>
      </c>
      <c r="B30" s="52">
        <v>4628</v>
      </c>
      <c r="C30" s="52">
        <f t="shared" si="0"/>
        <v>16860</v>
      </c>
      <c r="D30" s="52">
        <v>8555</v>
      </c>
      <c r="E30" s="52">
        <v>8305</v>
      </c>
      <c r="F30" s="27">
        <f t="shared" si="2"/>
        <v>3.6430423509075194</v>
      </c>
      <c r="G30" s="27">
        <f t="shared" si="1"/>
        <v>103.01023479831426</v>
      </c>
      <c r="H30" s="5">
        <v>882</v>
      </c>
      <c r="I30" s="39"/>
    </row>
    <row r="31" spans="1:9" ht="13.5">
      <c r="A31" s="33" t="s">
        <v>85</v>
      </c>
      <c r="B31" s="52">
        <v>4838</v>
      </c>
      <c r="C31" s="52">
        <f t="shared" si="0"/>
        <v>17629</v>
      </c>
      <c r="D31" s="52">
        <v>8960</v>
      </c>
      <c r="E31" s="52">
        <v>8669</v>
      </c>
      <c r="F31" s="27">
        <f t="shared" si="2"/>
        <v>3.6438610996279452</v>
      </c>
      <c r="G31" s="27">
        <f t="shared" si="1"/>
        <v>103.35678855692699</v>
      </c>
      <c r="H31" s="5">
        <v>923</v>
      </c>
      <c r="I31" s="39"/>
    </row>
    <row r="32" spans="1:9" ht="13.5">
      <c r="A32" s="33" t="s">
        <v>87</v>
      </c>
      <c r="B32" s="52">
        <v>4984</v>
      </c>
      <c r="C32" s="52">
        <f t="shared" si="0"/>
        <v>18090</v>
      </c>
      <c r="D32" s="52">
        <v>9186</v>
      </c>
      <c r="E32" s="52">
        <v>8904</v>
      </c>
      <c r="F32" s="27">
        <f t="shared" si="2"/>
        <v>3.629614767255217</v>
      </c>
      <c r="G32" s="27">
        <f t="shared" si="1"/>
        <v>103.16711590296497</v>
      </c>
      <c r="H32" s="5">
        <v>947</v>
      </c>
      <c r="I32" s="39"/>
    </row>
    <row r="33" spans="1:9" ht="13.5">
      <c r="A33" s="33" t="s">
        <v>89</v>
      </c>
      <c r="B33" s="52">
        <v>5188</v>
      </c>
      <c r="C33" s="52">
        <f t="shared" si="0"/>
        <v>18587</v>
      </c>
      <c r="D33" s="52">
        <v>9448</v>
      </c>
      <c r="E33" s="52">
        <v>9139</v>
      </c>
      <c r="F33" s="27">
        <f t="shared" si="2"/>
        <v>3.5826908249807246</v>
      </c>
      <c r="G33" s="27">
        <f t="shared" si="1"/>
        <v>103.3811139074297</v>
      </c>
      <c r="H33" s="5">
        <v>973</v>
      </c>
      <c r="I33" s="39"/>
    </row>
    <row r="34" spans="1:9" ht="13.5">
      <c r="A34" s="33" t="s">
        <v>91</v>
      </c>
      <c r="B34" s="52">
        <v>5327</v>
      </c>
      <c r="C34" s="52">
        <f t="shared" si="0"/>
        <v>19248</v>
      </c>
      <c r="D34" s="52">
        <v>9732</v>
      </c>
      <c r="E34" s="52">
        <v>9516</v>
      </c>
      <c r="F34" s="27">
        <f t="shared" si="2"/>
        <v>3.6132907828045804</v>
      </c>
      <c r="G34" s="27">
        <f t="shared" si="1"/>
        <v>102.26986128625472</v>
      </c>
      <c r="H34" s="63">
        <v>1007</v>
      </c>
      <c r="I34" s="39" t="s">
        <v>25</v>
      </c>
    </row>
    <row r="35" spans="1:9" ht="13.5">
      <c r="A35" s="33" t="s">
        <v>93</v>
      </c>
      <c r="B35" s="52">
        <v>5515</v>
      </c>
      <c r="C35" s="52">
        <f t="shared" si="0"/>
        <v>19803</v>
      </c>
      <c r="D35" s="52">
        <v>10063</v>
      </c>
      <c r="E35" s="52">
        <v>9740</v>
      </c>
      <c r="F35" s="27">
        <f t="shared" si="2"/>
        <v>3.5907524932003625</v>
      </c>
      <c r="G35" s="27">
        <f t="shared" si="1"/>
        <v>103.31622176591375</v>
      </c>
      <c r="H35" s="63">
        <v>1036</v>
      </c>
      <c r="I35" s="39"/>
    </row>
    <row r="36" spans="1:9" ht="13.5">
      <c r="A36" s="33" t="s">
        <v>95</v>
      </c>
      <c r="B36" s="52">
        <v>5695</v>
      </c>
      <c r="C36" s="52">
        <f t="shared" si="0"/>
        <v>20259</v>
      </c>
      <c r="D36" s="52">
        <v>10283</v>
      </c>
      <c r="E36" s="52">
        <v>9976</v>
      </c>
      <c r="F36" s="27">
        <f t="shared" si="2"/>
        <v>3.557330992098332</v>
      </c>
      <c r="G36" s="27">
        <f t="shared" si="1"/>
        <v>103.07738572574179</v>
      </c>
      <c r="H36" s="63">
        <v>1060</v>
      </c>
      <c r="I36" s="39"/>
    </row>
    <row r="37" spans="1:9" ht="13.5">
      <c r="A37" s="33" t="s">
        <v>97</v>
      </c>
      <c r="B37" s="52">
        <v>5885</v>
      </c>
      <c r="C37" s="52">
        <f t="shared" si="0"/>
        <v>20750</v>
      </c>
      <c r="D37" s="52">
        <v>10542</v>
      </c>
      <c r="E37" s="52">
        <v>10208</v>
      </c>
      <c r="F37" s="27">
        <f t="shared" si="2"/>
        <v>3.525913338997451</v>
      </c>
      <c r="G37" s="27">
        <f t="shared" si="1"/>
        <v>103.27194357366771</v>
      </c>
      <c r="H37" s="63">
        <v>1086</v>
      </c>
      <c r="I37" s="39"/>
    </row>
    <row r="38" spans="1:9" ht="13.5">
      <c r="A38" s="33" t="s">
        <v>99</v>
      </c>
      <c r="B38" s="52">
        <v>6030</v>
      </c>
      <c r="C38" s="52">
        <f t="shared" si="0"/>
        <v>21024</v>
      </c>
      <c r="D38" s="52">
        <v>10681</v>
      </c>
      <c r="E38" s="52">
        <v>10343</v>
      </c>
      <c r="F38" s="27">
        <f t="shared" si="2"/>
        <v>3.4865671641791045</v>
      </c>
      <c r="G38" s="27">
        <f t="shared" si="1"/>
        <v>103.26791066421734</v>
      </c>
      <c r="H38" s="63">
        <v>1100</v>
      </c>
      <c r="I38" s="39"/>
    </row>
    <row r="39" spans="1:9" ht="13.5">
      <c r="A39" s="33" t="s">
        <v>101</v>
      </c>
      <c r="B39" s="52">
        <v>6355</v>
      </c>
      <c r="C39" s="52">
        <f t="shared" si="0"/>
        <v>21535</v>
      </c>
      <c r="D39" s="52">
        <v>10953</v>
      </c>
      <c r="E39" s="52">
        <v>10582</v>
      </c>
      <c r="F39" s="27">
        <f t="shared" si="2"/>
        <v>3.3886703383162864</v>
      </c>
      <c r="G39" s="27">
        <f t="shared" si="1"/>
        <v>103.50595350595351</v>
      </c>
      <c r="H39" s="63">
        <v>1082</v>
      </c>
      <c r="I39" s="39" t="s">
        <v>26</v>
      </c>
    </row>
    <row r="40" spans="1:9" ht="13.5">
      <c r="A40" s="33" t="s">
        <v>103</v>
      </c>
      <c r="B40" s="52">
        <v>6466</v>
      </c>
      <c r="C40" s="52">
        <f t="shared" si="0"/>
        <v>21684</v>
      </c>
      <c r="D40" s="52">
        <v>11024</v>
      </c>
      <c r="E40" s="52">
        <v>10660</v>
      </c>
      <c r="F40" s="27">
        <f t="shared" si="2"/>
        <v>3.353541602227034</v>
      </c>
      <c r="G40" s="27">
        <f t="shared" si="1"/>
        <v>103.41463414634147</v>
      </c>
      <c r="H40" s="63">
        <v>1090</v>
      </c>
      <c r="I40" s="39"/>
    </row>
    <row r="41" spans="1:9" ht="13.5">
      <c r="A41" s="33" t="s">
        <v>105</v>
      </c>
      <c r="B41" s="52">
        <v>6700</v>
      </c>
      <c r="C41" s="52">
        <f t="shared" si="0"/>
        <v>22113</v>
      </c>
      <c r="D41" s="52">
        <v>11243</v>
      </c>
      <c r="E41" s="52">
        <v>10870</v>
      </c>
      <c r="F41" s="27">
        <f t="shared" si="2"/>
        <v>3.3004477611940297</v>
      </c>
      <c r="G41" s="27">
        <f t="shared" si="1"/>
        <v>103.43146274149034</v>
      </c>
      <c r="H41" s="63">
        <v>1111</v>
      </c>
      <c r="I41" s="39"/>
    </row>
    <row r="42" spans="1:9" ht="13.5">
      <c r="A42" s="33" t="s">
        <v>107</v>
      </c>
      <c r="B42" s="52">
        <v>6864</v>
      </c>
      <c r="C42" s="52">
        <f t="shared" si="0"/>
        <v>22310</v>
      </c>
      <c r="D42" s="52">
        <v>11330</v>
      </c>
      <c r="E42" s="52">
        <v>10980</v>
      </c>
      <c r="F42" s="27">
        <f t="shared" si="2"/>
        <v>3.250291375291375</v>
      </c>
      <c r="G42" s="27">
        <f t="shared" si="1"/>
        <v>103.18761384335156</v>
      </c>
      <c r="H42" s="63">
        <v>1121</v>
      </c>
      <c r="I42" s="39"/>
    </row>
    <row r="43" spans="1:9" ht="13.5">
      <c r="A43" s="33" t="s">
        <v>109</v>
      </c>
      <c r="B43" s="52">
        <v>7101</v>
      </c>
      <c r="C43" s="52">
        <f t="shared" si="0"/>
        <v>22689</v>
      </c>
      <c r="D43" s="52">
        <v>11522</v>
      </c>
      <c r="E43" s="52">
        <v>11167</v>
      </c>
      <c r="F43" s="27">
        <f t="shared" si="2"/>
        <v>3.195183776932826</v>
      </c>
      <c r="G43" s="27">
        <f t="shared" si="1"/>
        <v>103.17900958180353</v>
      </c>
      <c r="H43" s="63">
        <v>1140</v>
      </c>
      <c r="I43" s="39"/>
    </row>
    <row r="44" spans="1:9" ht="13.5">
      <c r="A44" s="33" t="s">
        <v>111</v>
      </c>
      <c r="B44" s="52">
        <v>7208</v>
      </c>
      <c r="C44" s="52">
        <f t="shared" si="0"/>
        <v>22732</v>
      </c>
      <c r="D44" s="52">
        <v>11537</v>
      </c>
      <c r="E44" s="52">
        <v>11195</v>
      </c>
      <c r="F44" s="27">
        <f t="shared" si="2"/>
        <v>3.153718091009989</v>
      </c>
      <c r="G44" s="27">
        <f t="shared" si="1"/>
        <v>103.05493523894596</v>
      </c>
      <c r="H44" s="63">
        <v>1142</v>
      </c>
      <c r="I44" s="39" t="s">
        <v>27</v>
      </c>
    </row>
    <row r="45" spans="1:9" ht="13.5">
      <c r="A45" s="33" t="s">
        <v>113</v>
      </c>
      <c r="B45" s="52">
        <v>7387</v>
      </c>
      <c r="C45" s="52">
        <f t="shared" si="0"/>
        <v>23045</v>
      </c>
      <c r="D45" s="52">
        <v>11716</v>
      </c>
      <c r="E45" s="52">
        <v>11329</v>
      </c>
      <c r="F45" s="27">
        <f t="shared" si="2"/>
        <v>3.1196696899959386</v>
      </c>
      <c r="G45" s="27">
        <f t="shared" si="1"/>
        <v>103.41601200458999</v>
      </c>
      <c r="H45" s="63">
        <v>1158</v>
      </c>
      <c r="I45" s="39"/>
    </row>
    <row r="46" spans="1:9" ht="13.5">
      <c r="A46" s="33" t="s">
        <v>115</v>
      </c>
      <c r="B46" s="52">
        <v>7461</v>
      </c>
      <c r="C46" s="52">
        <f t="shared" si="0"/>
        <v>23107</v>
      </c>
      <c r="D46" s="52">
        <v>11733</v>
      </c>
      <c r="E46" s="52">
        <v>11374</v>
      </c>
      <c r="F46" s="27">
        <f t="shared" si="2"/>
        <v>3.0970379305723093</v>
      </c>
      <c r="G46" s="27">
        <f t="shared" si="1"/>
        <v>103.1563214348514</v>
      </c>
      <c r="H46" s="63">
        <v>1161</v>
      </c>
      <c r="I46" s="39"/>
    </row>
    <row r="47" spans="1:9" ht="13.5">
      <c r="A47" s="33" t="s">
        <v>39</v>
      </c>
      <c r="B47" s="52">
        <v>7644</v>
      </c>
      <c r="C47" s="52">
        <f t="shared" si="0"/>
        <v>23185</v>
      </c>
      <c r="D47" s="52">
        <v>11768</v>
      </c>
      <c r="E47" s="52">
        <v>11417</v>
      </c>
      <c r="F47" s="27">
        <f t="shared" si="2"/>
        <v>3.0330978545264258</v>
      </c>
      <c r="G47" s="27">
        <f t="shared" si="1"/>
        <v>103.07436279232722</v>
      </c>
      <c r="H47" s="63">
        <v>1165</v>
      </c>
      <c r="I47" s="39"/>
    </row>
    <row r="48" spans="1:9" ht="13.5">
      <c r="A48" s="33" t="s">
        <v>117</v>
      </c>
      <c r="B48" s="52">
        <v>7763</v>
      </c>
      <c r="C48" s="52">
        <f t="shared" si="0"/>
        <v>23124</v>
      </c>
      <c r="D48" s="52">
        <v>11747</v>
      </c>
      <c r="E48" s="52">
        <v>11377</v>
      </c>
      <c r="F48" s="27">
        <f t="shared" si="2"/>
        <v>2.9787453304135</v>
      </c>
      <c r="G48" s="27">
        <f t="shared" si="1"/>
        <v>103.25217544168059</v>
      </c>
      <c r="H48" s="63">
        <v>1162</v>
      </c>
      <c r="I48" s="39"/>
    </row>
    <row r="49" spans="1:9" ht="13.5">
      <c r="A49" s="33" t="s">
        <v>119</v>
      </c>
      <c r="B49" s="52">
        <v>7663</v>
      </c>
      <c r="C49" s="52">
        <f t="shared" si="0"/>
        <v>23036</v>
      </c>
      <c r="D49" s="52">
        <v>11642</v>
      </c>
      <c r="E49" s="52">
        <v>11394</v>
      </c>
      <c r="F49" s="27">
        <f t="shared" si="2"/>
        <v>3.006133368132585</v>
      </c>
      <c r="G49" s="27">
        <f t="shared" si="1"/>
        <v>102.17658416710549</v>
      </c>
      <c r="H49" s="63">
        <v>1158</v>
      </c>
      <c r="I49" s="39" t="s">
        <v>28</v>
      </c>
    </row>
    <row r="50" spans="1:9" ht="13.5">
      <c r="A50" s="33" t="s">
        <v>121</v>
      </c>
      <c r="B50" s="52">
        <v>7766</v>
      </c>
      <c r="C50" s="52">
        <f t="shared" si="0"/>
        <v>23147</v>
      </c>
      <c r="D50" s="52">
        <v>11649</v>
      </c>
      <c r="E50" s="52">
        <v>11498</v>
      </c>
      <c r="F50" s="27">
        <f t="shared" si="2"/>
        <v>2.980556270924543</v>
      </c>
      <c r="G50" s="27">
        <f t="shared" si="1"/>
        <v>101.31327187336927</v>
      </c>
      <c r="H50" s="63">
        <v>1163</v>
      </c>
      <c r="I50" s="39"/>
    </row>
    <row r="51" spans="1:9" ht="13.5">
      <c r="A51" s="33" t="s">
        <v>35</v>
      </c>
      <c r="B51" s="52">
        <v>7910</v>
      </c>
      <c r="C51" s="52">
        <f t="shared" si="0"/>
        <v>23216</v>
      </c>
      <c r="D51" s="52">
        <v>11649</v>
      </c>
      <c r="E51" s="52">
        <v>11567</v>
      </c>
      <c r="F51" s="27">
        <f t="shared" si="2"/>
        <v>2.9350189633375474</v>
      </c>
      <c r="G51" s="27">
        <f t="shared" si="1"/>
        <v>100.7089132878015</v>
      </c>
      <c r="H51" s="63">
        <v>1166</v>
      </c>
      <c r="I51" s="39"/>
    </row>
    <row r="52" spans="1:9" ht="13.5">
      <c r="A52" s="33" t="s">
        <v>41</v>
      </c>
      <c r="B52" s="52">
        <v>8064</v>
      </c>
      <c r="C52" s="52">
        <f t="shared" si="0"/>
        <v>23246</v>
      </c>
      <c r="D52" s="52">
        <v>11675</v>
      </c>
      <c r="E52" s="52">
        <v>11571</v>
      </c>
      <c r="F52" s="27">
        <f t="shared" si="2"/>
        <v>2.882688492063492</v>
      </c>
      <c r="G52" s="27">
        <f t="shared" si="1"/>
        <v>100.89879872094028</v>
      </c>
      <c r="H52" s="63">
        <v>1168</v>
      </c>
      <c r="I52" s="39"/>
    </row>
    <row r="53" spans="1:9" ht="13.5">
      <c r="A53" s="33" t="s">
        <v>123</v>
      </c>
      <c r="B53" s="52">
        <v>8248</v>
      </c>
      <c r="C53" s="52">
        <f t="shared" si="0"/>
        <v>23311</v>
      </c>
      <c r="D53" s="52">
        <v>11726</v>
      </c>
      <c r="E53" s="52">
        <v>11585</v>
      </c>
      <c r="F53" s="27">
        <f t="shared" si="2"/>
        <v>2.8262609117361785</v>
      </c>
      <c r="G53" s="27">
        <f t="shared" si="1"/>
        <v>101.21709106603367</v>
      </c>
      <c r="H53" s="63">
        <v>1171</v>
      </c>
      <c r="I53" s="39"/>
    </row>
    <row r="54" spans="1:9" ht="13.5">
      <c r="A54" s="33" t="s">
        <v>125</v>
      </c>
      <c r="B54" s="52">
        <v>8115</v>
      </c>
      <c r="C54" s="52">
        <f t="shared" si="0"/>
        <v>23067</v>
      </c>
      <c r="D54" s="52">
        <v>11569</v>
      </c>
      <c r="E54" s="52">
        <v>11498</v>
      </c>
      <c r="F54" s="27">
        <f t="shared" si="2"/>
        <v>2.8425138632162663</v>
      </c>
      <c r="G54" s="27">
        <f t="shared" si="1"/>
        <v>100.61749869542528</v>
      </c>
      <c r="H54" s="63">
        <v>1159</v>
      </c>
      <c r="I54" s="39" t="s">
        <v>29</v>
      </c>
    </row>
    <row r="55" spans="1:9" ht="13.5">
      <c r="A55" s="33" t="s">
        <v>153</v>
      </c>
      <c r="B55" s="52">
        <v>8248</v>
      </c>
      <c r="C55" s="52">
        <f t="shared" si="0"/>
        <v>23007</v>
      </c>
      <c r="D55" s="52">
        <v>11553</v>
      </c>
      <c r="E55" s="52">
        <v>11454</v>
      </c>
      <c r="F55" s="27">
        <f t="shared" si="2"/>
        <v>2.7894034917555772</v>
      </c>
      <c r="G55" s="27">
        <f t="shared" si="1"/>
        <v>100.86432687270823</v>
      </c>
      <c r="H55" s="64">
        <v>1156</v>
      </c>
      <c r="I55" s="39"/>
    </row>
    <row r="56" spans="1:9" ht="13.5">
      <c r="A56" s="34" t="s">
        <v>155</v>
      </c>
      <c r="B56" s="52">
        <v>8272</v>
      </c>
      <c r="C56" s="52">
        <f t="shared" si="0"/>
        <v>23037</v>
      </c>
      <c r="D56" s="52">
        <v>11558</v>
      </c>
      <c r="E56" s="52">
        <v>11479</v>
      </c>
      <c r="F56" s="27">
        <f t="shared" si="2"/>
        <v>2.7849371373307545</v>
      </c>
      <c r="G56" s="27">
        <f t="shared" si="1"/>
        <v>100.68821325899468</v>
      </c>
      <c r="H56" s="64">
        <v>1158</v>
      </c>
      <c r="I56" s="39"/>
    </row>
    <row r="57" spans="1:9" ht="13.5">
      <c r="A57" s="34" t="s">
        <v>127</v>
      </c>
      <c r="B57" s="52">
        <v>8282</v>
      </c>
      <c r="C57" s="52">
        <f t="shared" si="0"/>
        <v>23016</v>
      </c>
      <c r="D57" s="52">
        <v>11558</v>
      </c>
      <c r="E57" s="52">
        <v>11458</v>
      </c>
      <c r="F57" s="27">
        <f t="shared" si="2"/>
        <v>2.7790388794977057</v>
      </c>
      <c r="G57" s="27">
        <f t="shared" si="1"/>
        <v>100.87275266189562</v>
      </c>
      <c r="H57" s="64">
        <v>1157</v>
      </c>
      <c r="I57" s="39"/>
    </row>
    <row r="58" spans="1:9" ht="14.25" thickBot="1">
      <c r="A58" s="35" t="s">
        <v>129</v>
      </c>
      <c r="B58" s="54">
        <v>8299</v>
      </c>
      <c r="C58" s="54">
        <f t="shared" si="0"/>
        <v>23040</v>
      </c>
      <c r="D58" s="54">
        <v>11567</v>
      </c>
      <c r="E58" s="54">
        <v>11473</v>
      </c>
      <c r="F58" s="42">
        <f t="shared" si="2"/>
        <v>2.776238100976021</v>
      </c>
      <c r="G58" s="42">
        <f t="shared" si="1"/>
        <v>100.81931491327465</v>
      </c>
      <c r="H58" s="65">
        <v>1158</v>
      </c>
      <c r="I58" s="40"/>
    </row>
    <row r="59" spans="1:9" ht="13.5">
      <c r="A59" t="s">
        <v>163</v>
      </c>
      <c r="B59" s="5"/>
      <c r="C59" s="5"/>
      <c r="D59" s="5"/>
      <c r="E59" s="5"/>
      <c r="F59" s="5"/>
      <c r="G59" s="5"/>
      <c r="H59" s="5"/>
      <c r="I59" s="5"/>
    </row>
    <row r="60" spans="1:9" ht="13.5">
      <c r="A60" s="5"/>
      <c r="B60" s="5"/>
      <c r="C60" s="5"/>
      <c r="D60" s="5"/>
      <c r="E60" s="5"/>
      <c r="F60" s="5"/>
      <c r="G60" s="5"/>
      <c r="H60" s="5"/>
      <c r="I60" s="5"/>
    </row>
    <row r="61" spans="1:9" ht="13.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5"/>
      <c r="B62" s="5"/>
      <c r="C62" s="5"/>
      <c r="D62" s="5"/>
      <c r="E62" s="5"/>
      <c r="F62" s="5"/>
      <c r="G62" s="5"/>
      <c r="H62" s="5"/>
      <c r="I62" s="5"/>
    </row>
    <row r="63" spans="1:9" ht="13.5">
      <c r="A63" s="5"/>
      <c r="B63" s="5"/>
      <c r="C63" s="5"/>
      <c r="D63" s="5"/>
      <c r="E63" s="5"/>
      <c r="F63" s="5"/>
      <c r="G63" s="5"/>
      <c r="H63" s="5"/>
      <c r="I63" s="5"/>
    </row>
    <row r="64" spans="1:9" ht="13.5">
      <c r="A64" s="5"/>
      <c r="B64" s="5"/>
      <c r="C64" s="5"/>
      <c r="D64" s="5"/>
      <c r="E64" s="5"/>
      <c r="F64" s="5"/>
      <c r="G64" s="5"/>
      <c r="H64" s="5"/>
      <c r="I64" s="5"/>
    </row>
  </sheetData>
  <mergeCells count="6">
    <mergeCell ref="H3:H4"/>
    <mergeCell ref="I3:I4"/>
    <mergeCell ref="A3:A4"/>
    <mergeCell ref="B3:B4"/>
    <mergeCell ref="C3:E3"/>
    <mergeCell ref="F3:F4"/>
  </mergeCells>
  <printOptions/>
  <pageMargins left="0.64" right="0.64" top="1" bottom="1" header="0.512" footer="0.51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15.625" style="0" customWidth="1"/>
    <col min="2" max="7" width="9.625" style="0" customWidth="1"/>
    <col min="8" max="8" width="11.625" style="0" customWidth="1"/>
    <col min="9" max="9" width="15.625" style="0" customWidth="1"/>
  </cols>
  <sheetData>
    <row r="1" spans="1:2" s="3" customFormat="1" ht="13.5" customHeight="1">
      <c r="A1" s="4" t="s">
        <v>152</v>
      </c>
      <c r="B1" s="4" t="s">
        <v>157</v>
      </c>
    </row>
    <row r="2" ht="14.25" thickBot="1"/>
    <row r="3" spans="1:9" ht="13.5" customHeight="1">
      <c r="A3" s="91" t="s">
        <v>4</v>
      </c>
      <c r="B3" s="93" t="s">
        <v>5</v>
      </c>
      <c r="C3" s="95" t="s">
        <v>6</v>
      </c>
      <c r="D3" s="95"/>
      <c r="E3" s="95"/>
      <c r="F3" s="96" t="s">
        <v>7</v>
      </c>
      <c r="G3" s="36" t="s">
        <v>8</v>
      </c>
      <c r="H3" s="87" t="s">
        <v>148</v>
      </c>
      <c r="I3" s="89" t="s">
        <v>9</v>
      </c>
    </row>
    <row r="4" spans="1:9" ht="14.25" thickBot="1">
      <c r="A4" s="92"/>
      <c r="B4" s="94"/>
      <c r="C4" s="37" t="s">
        <v>10</v>
      </c>
      <c r="D4" s="37" t="s">
        <v>0</v>
      </c>
      <c r="E4" s="37" t="s">
        <v>1</v>
      </c>
      <c r="F4" s="97"/>
      <c r="G4" s="38" t="s">
        <v>11</v>
      </c>
      <c r="H4" s="88"/>
      <c r="I4" s="90"/>
    </row>
    <row r="5" spans="1:9" ht="13.5">
      <c r="A5" s="32" t="s">
        <v>33</v>
      </c>
      <c r="B5" s="52">
        <v>1594</v>
      </c>
      <c r="C5" s="52">
        <f aca="true" t="shared" si="0" ref="C5:C36">D5+E5</f>
        <v>9007</v>
      </c>
      <c r="D5" s="52">
        <v>4350</v>
      </c>
      <c r="E5" s="52">
        <v>4657</v>
      </c>
      <c r="F5" s="27">
        <f aca="true" t="shared" si="1" ref="F5:F10">C5/B5</f>
        <v>5.650564617314931</v>
      </c>
      <c r="G5" s="27">
        <f aca="true" t="shared" si="2" ref="G5:G36">D5/E5*100</f>
        <v>93.40777324457805</v>
      </c>
      <c r="H5" s="5">
        <v>138</v>
      </c>
      <c r="I5" s="39" t="s">
        <v>12</v>
      </c>
    </row>
    <row r="6" spans="1:9" ht="13.5">
      <c r="A6" s="32" t="s">
        <v>35</v>
      </c>
      <c r="B6" s="52">
        <v>1523</v>
      </c>
      <c r="C6" s="52">
        <f t="shared" si="0"/>
        <v>8755</v>
      </c>
      <c r="D6" s="52">
        <v>4213</v>
      </c>
      <c r="E6" s="52">
        <v>4542</v>
      </c>
      <c r="F6" s="27">
        <f t="shared" si="1"/>
        <v>5.748522652659225</v>
      </c>
      <c r="G6" s="27">
        <f t="shared" si="2"/>
        <v>92.75649493615148</v>
      </c>
      <c r="H6" s="5">
        <v>135</v>
      </c>
      <c r="I6" s="39" t="s">
        <v>13</v>
      </c>
    </row>
    <row r="7" spans="1:9" ht="13.5">
      <c r="A7" s="32" t="s">
        <v>37</v>
      </c>
      <c r="B7" s="52">
        <v>1456</v>
      </c>
      <c r="C7" s="52">
        <f t="shared" si="0"/>
        <v>8388</v>
      </c>
      <c r="D7" s="52">
        <v>4207</v>
      </c>
      <c r="E7" s="52">
        <v>4181</v>
      </c>
      <c r="F7" s="27">
        <f t="shared" si="1"/>
        <v>5.760989010989011</v>
      </c>
      <c r="G7" s="27">
        <f t="shared" si="2"/>
        <v>100.62186079885196</v>
      </c>
      <c r="H7" s="5">
        <v>129</v>
      </c>
      <c r="I7" s="39" t="s">
        <v>14</v>
      </c>
    </row>
    <row r="8" spans="1:9" ht="13.5">
      <c r="A8" s="33" t="s">
        <v>39</v>
      </c>
      <c r="B8" s="52">
        <v>1421</v>
      </c>
      <c r="C8" s="52">
        <f t="shared" si="0"/>
        <v>8184</v>
      </c>
      <c r="D8" s="52">
        <v>4131</v>
      </c>
      <c r="E8" s="52">
        <v>4053</v>
      </c>
      <c r="F8" s="27">
        <f t="shared" si="1"/>
        <v>5.759324419422941</v>
      </c>
      <c r="G8" s="27">
        <f t="shared" si="2"/>
        <v>101.92450037009621</v>
      </c>
      <c r="H8" s="5">
        <v>126</v>
      </c>
      <c r="I8" s="39" t="s">
        <v>15</v>
      </c>
    </row>
    <row r="9" spans="1:9" ht="13.5">
      <c r="A9" s="33" t="s">
        <v>41</v>
      </c>
      <c r="B9" s="52">
        <v>1367</v>
      </c>
      <c r="C9" s="52">
        <f t="shared" si="0"/>
        <v>8065</v>
      </c>
      <c r="D9" s="52">
        <v>4091</v>
      </c>
      <c r="E9" s="52">
        <v>3974</v>
      </c>
      <c r="F9" s="27">
        <f t="shared" si="1"/>
        <v>5.899780541331382</v>
      </c>
      <c r="G9" s="27">
        <f t="shared" si="2"/>
        <v>102.94413688978359</v>
      </c>
      <c r="H9" s="5">
        <v>124</v>
      </c>
      <c r="I9" s="39" t="s">
        <v>16</v>
      </c>
    </row>
    <row r="10" spans="1:9" ht="13.5">
      <c r="A10" s="33" t="s">
        <v>43</v>
      </c>
      <c r="B10" s="53">
        <v>1647</v>
      </c>
      <c r="C10" s="52">
        <f t="shared" si="0"/>
        <v>9697</v>
      </c>
      <c r="D10" s="52">
        <v>4810</v>
      </c>
      <c r="E10" s="52">
        <v>4887</v>
      </c>
      <c r="F10" s="27">
        <f t="shared" si="1"/>
        <v>5.887674559805707</v>
      </c>
      <c r="G10" s="27">
        <f t="shared" si="2"/>
        <v>98.4243912420708</v>
      </c>
      <c r="H10" s="5">
        <v>149</v>
      </c>
      <c r="I10" s="39" t="s">
        <v>17</v>
      </c>
    </row>
    <row r="11" spans="1:9" ht="13.5">
      <c r="A11" s="33" t="s">
        <v>45</v>
      </c>
      <c r="B11" s="52">
        <v>1624</v>
      </c>
      <c r="C11" s="52">
        <f t="shared" si="0"/>
        <v>9605</v>
      </c>
      <c r="D11" s="52">
        <v>4791</v>
      </c>
      <c r="E11" s="52">
        <v>4814</v>
      </c>
      <c r="F11" s="27">
        <f aca="true" t="shared" si="3" ref="F11:F55">C11/B11</f>
        <v>5.914408866995074</v>
      </c>
      <c r="G11" s="27">
        <f t="shared" si="2"/>
        <v>99.52222683838804</v>
      </c>
      <c r="H11" s="5">
        <v>148</v>
      </c>
      <c r="I11" s="39" t="s">
        <v>18</v>
      </c>
    </row>
    <row r="12" spans="1:9" ht="13.5">
      <c r="A12" s="33" t="s">
        <v>47</v>
      </c>
      <c r="B12" s="52">
        <v>1603</v>
      </c>
      <c r="C12" s="52">
        <f t="shared" si="0"/>
        <v>9365</v>
      </c>
      <c r="D12" s="52">
        <v>4711</v>
      </c>
      <c r="E12" s="52">
        <v>4654</v>
      </c>
      <c r="F12" s="27">
        <f t="shared" si="3"/>
        <v>5.842170929507174</v>
      </c>
      <c r="G12" s="27">
        <f t="shared" si="2"/>
        <v>101.22475290073056</v>
      </c>
      <c r="H12" s="5">
        <v>144</v>
      </c>
      <c r="I12" s="39" t="s">
        <v>19</v>
      </c>
    </row>
    <row r="13" spans="1:9" ht="13.5">
      <c r="A13" s="33" t="s">
        <v>49</v>
      </c>
      <c r="B13" s="52">
        <v>1584</v>
      </c>
      <c r="C13" s="52">
        <f t="shared" si="0"/>
        <v>8659</v>
      </c>
      <c r="D13" s="52">
        <v>4355</v>
      </c>
      <c r="E13" s="52">
        <v>4304</v>
      </c>
      <c r="F13" s="27">
        <f t="shared" si="3"/>
        <v>5.466540404040404</v>
      </c>
      <c r="G13" s="27">
        <f t="shared" si="2"/>
        <v>101.18494423791822</v>
      </c>
      <c r="H13" s="5">
        <v>133</v>
      </c>
      <c r="I13" s="39" t="s">
        <v>20</v>
      </c>
    </row>
    <row r="14" spans="1:9" ht="13.5">
      <c r="A14" s="33" t="s">
        <v>51</v>
      </c>
      <c r="B14" s="52">
        <v>1675</v>
      </c>
      <c r="C14" s="52">
        <f t="shared" si="0"/>
        <v>8473</v>
      </c>
      <c r="D14" s="52">
        <v>4273</v>
      </c>
      <c r="E14" s="52">
        <v>4200</v>
      </c>
      <c r="F14" s="27">
        <f t="shared" si="3"/>
        <v>5.058507462686567</v>
      </c>
      <c r="G14" s="27">
        <f t="shared" si="2"/>
        <v>101.73809523809523</v>
      </c>
      <c r="H14" s="5">
        <v>131</v>
      </c>
      <c r="I14" s="39" t="s">
        <v>21</v>
      </c>
    </row>
    <row r="15" spans="1:9" ht="13.5">
      <c r="A15" s="33" t="s">
        <v>53</v>
      </c>
      <c r="B15" s="52">
        <v>1700</v>
      </c>
      <c r="C15" s="52">
        <f t="shared" si="0"/>
        <v>8514</v>
      </c>
      <c r="D15" s="52">
        <v>4324</v>
      </c>
      <c r="E15" s="52">
        <v>4190</v>
      </c>
      <c r="F15" s="27">
        <f t="shared" si="3"/>
        <v>5.008235294117647</v>
      </c>
      <c r="G15" s="27">
        <f t="shared" si="2"/>
        <v>103.19809069212411</v>
      </c>
      <c r="H15" s="5"/>
      <c r="I15" s="39"/>
    </row>
    <row r="16" spans="1:9" ht="13.5">
      <c r="A16" s="33" t="s">
        <v>55</v>
      </c>
      <c r="B16" s="52">
        <v>1718</v>
      </c>
      <c r="C16" s="52">
        <f t="shared" si="0"/>
        <v>8478</v>
      </c>
      <c r="D16" s="52">
        <v>4259</v>
      </c>
      <c r="E16" s="52">
        <v>4219</v>
      </c>
      <c r="F16" s="27">
        <f t="shared" si="3"/>
        <v>4.934807916181606</v>
      </c>
      <c r="G16" s="27">
        <f t="shared" si="2"/>
        <v>100.94809196492061</v>
      </c>
      <c r="H16" s="5"/>
      <c r="I16" s="39"/>
    </row>
    <row r="17" spans="1:9" ht="13.5">
      <c r="A17" s="33" t="s">
        <v>57</v>
      </c>
      <c r="B17" s="52">
        <v>1707</v>
      </c>
      <c r="C17" s="52">
        <f t="shared" si="0"/>
        <v>8442</v>
      </c>
      <c r="D17" s="52">
        <v>4204</v>
      </c>
      <c r="E17" s="52">
        <v>4238</v>
      </c>
      <c r="F17" s="27">
        <f t="shared" si="3"/>
        <v>4.945518453427065</v>
      </c>
      <c r="G17" s="27">
        <f t="shared" si="2"/>
        <v>99.19773478055687</v>
      </c>
      <c r="H17" s="5"/>
      <c r="I17" s="39"/>
    </row>
    <row r="18" spans="1:9" ht="13.5">
      <c r="A18" s="33" t="s">
        <v>59</v>
      </c>
      <c r="B18" s="52">
        <v>1746</v>
      </c>
      <c r="C18" s="52">
        <f t="shared" si="0"/>
        <v>8450</v>
      </c>
      <c r="D18" s="52">
        <v>4199</v>
      </c>
      <c r="E18" s="52">
        <v>4251</v>
      </c>
      <c r="F18" s="27">
        <f t="shared" si="3"/>
        <v>4.83963344788087</v>
      </c>
      <c r="G18" s="27">
        <f t="shared" si="2"/>
        <v>98.77675840978594</v>
      </c>
      <c r="H18" s="5"/>
      <c r="I18" s="39"/>
    </row>
    <row r="19" spans="1:9" ht="13.5">
      <c r="A19" s="33" t="s">
        <v>61</v>
      </c>
      <c r="B19" s="52">
        <v>1795</v>
      </c>
      <c r="C19" s="52">
        <f t="shared" si="0"/>
        <v>8295</v>
      </c>
      <c r="D19" s="52">
        <v>4106</v>
      </c>
      <c r="E19" s="52">
        <v>4189</v>
      </c>
      <c r="F19" s="27">
        <f t="shared" si="3"/>
        <v>4.621169916434541</v>
      </c>
      <c r="G19" s="27">
        <f t="shared" si="2"/>
        <v>98.01862019575077</v>
      </c>
      <c r="H19" s="5">
        <v>128</v>
      </c>
      <c r="I19" s="39" t="s">
        <v>22</v>
      </c>
    </row>
    <row r="20" spans="1:9" ht="13.5">
      <c r="A20" s="33" t="s">
        <v>63</v>
      </c>
      <c r="B20" s="52">
        <v>1823</v>
      </c>
      <c r="C20" s="52">
        <f t="shared" si="0"/>
        <v>8294</v>
      </c>
      <c r="D20" s="52">
        <v>4102</v>
      </c>
      <c r="E20" s="52">
        <v>4192</v>
      </c>
      <c r="F20" s="27">
        <f t="shared" si="3"/>
        <v>4.549643444871092</v>
      </c>
      <c r="G20" s="27">
        <f t="shared" si="2"/>
        <v>97.8530534351145</v>
      </c>
      <c r="H20" s="5"/>
      <c r="I20" s="39"/>
    </row>
    <row r="21" spans="1:9" ht="13.5">
      <c r="A21" s="33" t="s">
        <v>65</v>
      </c>
      <c r="B21" s="52">
        <v>1851</v>
      </c>
      <c r="C21" s="52">
        <f t="shared" si="0"/>
        <v>8325</v>
      </c>
      <c r="D21" s="52">
        <v>4121</v>
      </c>
      <c r="E21" s="52">
        <v>4204</v>
      </c>
      <c r="F21" s="27">
        <f t="shared" si="3"/>
        <v>4.4975688816855754</v>
      </c>
      <c r="G21" s="27">
        <f t="shared" si="2"/>
        <v>98.02568981921979</v>
      </c>
      <c r="H21" s="5"/>
      <c r="I21" s="39"/>
    </row>
    <row r="22" spans="1:9" ht="13.5">
      <c r="A22" s="33" t="s">
        <v>67</v>
      </c>
      <c r="B22" s="52">
        <v>1878</v>
      </c>
      <c r="C22" s="52">
        <f t="shared" si="0"/>
        <v>8371</v>
      </c>
      <c r="D22" s="52">
        <v>4155</v>
      </c>
      <c r="E22" s="52">
        <v>4216</v>
      </c>
      <c r="F22" s="27">
        <f t="shared" si="3"/>
        <v>4.457401490947817</v>
      </c>
      <c r="G22" s="27">
        <f t="shared" si="2"/>
        <v>98.55313092979127</v>
      </c>
      <c r="H22" s="5"/>
      <c r="I22" s="39"/>
    </row>
    <row r="23" spans="1:9" ht="13.5">
      <c r="A23" s="33" t="s">
        <v>69</v>
      </c>
      <c r="B23" s="52">
        <v>1934</v>
      </c>
      <c r="C23" s="52">
        <f t="shared" si="0"/>
        <v>8491</v>
      </c>
      <c r="D23" s="52">
        <v>4209</v>
      </c>
      <c r="E23" s="52">
        <v>4282</v>
      </c>
      <c r="F23" s="27">
        <f t="shared" si="3"/>
        <v>4.390382626680455</v>
      </c>
      <c r="G23" s="27">
        <f t="shared" si="2"/>
        <v>98.29518916394208</v>
      </c>
      <c r="H23" s="5"/>
      <c r="I23" s="39"/>
    </row>
    <row r="24" spans="1:9" ht="13.5">
      <c r="A24" s="33" t="s">
        <v>71</v>
      </c>
      <c r="B24" s="52">
        <v>1979</v>
      </c>
      <c r="C24" s="52">
        <f t="shared" si="0"/>
        <v>8571</v>
      </c>
      <c r="D24" s="52">
        <v>4236</v>
      </c>
      <c r="E24" s="52">
        <v>4335</v>
      </c>
      <c r="F24" s="27">
        <f t="shared" si="3"/>
        <v>4.330975240020212</v>
      </c>
      <c r="G24" s="27">
        <f t="shared" si="2"/>
        <v>97.71626297577855</v>
      </c>
      <c r="H24" s="5">
        <v>132</v>
      </c>
      <c r="I24" s="39" t="s">
        <v>23</v>
      </c>
    </row>
    <row r="25" spans="1:9" ht="13.5">
      <c r="A25" s="33" t="s">
        <v>73</v>
      </c>
      <c r="B25" s="52">
        <v>2022</v>
      </c>
      <c r="C25" s="52">
        <f t="shared" si="0"/>
        <v>8643</v>
      </c>
      <c r="D25" s="52">
        <v>4280</v>
      </c>
      <c r="E25" s="52">
        <v>4363</v>
      </c>
      <c r="F25" s="27">
        <f t="shared" si="3"/>
        <v>4.274480712166172</v>
      </c>
      <c r="G25" s="27">
        <f t="shared" si="2"/>
        <v>98.0976392390557</v>
      </c>
      <c r="H25" s="5"/>
      <c r="I25" s="39"/>
    </row>
    <row r="26" spans="1:9" ht="13.5">
      <c r="A26" s="33" t="s">
        <v>75</v>
      </c>
      <c r="B26" s="52">
        <v>2064</v>
      </c>
      <c r="C26" s="52">
        <f t="shared" si="0"/>
        <v>8694</v>
      </c>
      <c r="D26" s="52">
        <v>4284</v>
      </c>
      <c r="E26" s="52">
        <v>4410</v>
      </c>
      <c r="F26" s="27">
        <f t="shared" si="3"/>
        <v>4.212209302325581</v>
      </c>
      <c r="G26" s="27">
        <f t="shared" si="2"/>
        <v>97.14285714285714</v>
      </c>
      <c r="H26" s="5"/>
      <c r="I26" s="39"/>
    </row>
    <row r="27" spans="1:9" ht="13.5">
      <c r="A27" s="33" t="s">
        <v>77</v>
      </c>
      <c r="B27" s="52">
        <v>2119</v>
      </c>
      <c r="C27" s="52">
        <f t="shared" si="0"/>
        <v>8732</v>
      </c>
      <c r="D27" s="52">
        <v>4297</v>
      </c>
      <c r="E27" s="52">
        <v>4435</v>
      </c>
      <c r="F27" s="27">
        <f t="shared" si="3"/>
        <v>4.120811703633789</v>
      </c>
      <c r="G27" s="27">
        <f t="shared" si="2"/>
        <v>96.88838782412627</v>
      </c>
      <c r="H27" s="5"/>
      <c r="I27" s="39"/>
    </row>
    <row r="28" spans="1:9" ht="13.5">
      <c r="A28" s="33" t="s">
        <v>79</v>
      </c>
      <c r="B28" s="52">
        <v>2152</v>
      </c>
      <c r="C28" s="52">
        <f t="shared" si="0"/>
        <v>8846</v>
      </c>
      <c r="D28" s="52">
        <v>4350</v>
      </c>
      <c r="E28" s="52">
        <v>4496</v>
      </c>
      <c r="F28" s="27">
        <f t="shared" si="3"/>
        <v>4.110594795539034</v>
      </c>
      <c r="G28" s="27">
        <f t="shared" si="2"/>
        <v>96.75266903914591</v>
      </c>
      <c r="H28" s="5"/>
      <c r="I28" s="39"/>
    </row>
    <row r="29" spans="1:9" ht="13.5">
      <c r="A29" s="33" t="s">
        <v>81</v>
      </c>
      <c r="B29" s="52">
        <v>2316</v>
      </c>
      <c r="C29" s="52">
        <f t="shared" si="0"/>
        <v>9470</v>
      </c>
      <c r="D29" s="52">
        <v>4661</v>
      </c>
      <c r="E29" s="52">
        <v>4809</v>
      </c>
      <c r="F29" s="27">
        <f t="shared" si="3"/>
        <v>4.088946459412781</v>
      </c>
      <c r="G29" s="27">
        <f t="shared" si="2"/>
        <v>96.92243709710958</v>
      </c>
      <c r="H29" s="5">
        <v>146</v>
      </c>
      <c r="I29" s="39" t="s">
        <v>24</v>
      </c>
    </row>
    <row r="30" spans="1:9" ht="13.5">
      <c r="A30" s="33" t="s">
        <v>83</v>
      </c>
      <c r="B30" s="52">
        <v>2427</v>
      </c>
      <c r="C30" s="52">
        <f t="shared" si="0"/>
        <v>9808</v>
      </c>
      <c r="D30" s="52">
        <v>4836</v>
      </c>
      <c r="E30" s="52">
        <v>4972</v>
      </c>
      <c r="F30" s="27">
        <f t="shared" si="3"/>
        <v>4.04120313143799</v>
      </c>
      <c r="G30" s="27">
        <f t="shared" si="2"/>
        <v>97.26468222043442</v>
      </c>
      <c r="H30" s="5"/>
      <c r="I30" s="39"/>
    </row>
    <row r="31" spans="1:9" ht="13.5">
      <c r="A31" s="33" t="s">
        <v>85</v>
      </c>
      <c r="B31" s="52">
        <v>2538</v>
      </c>
      <c r="C31" s="52">
        <f t="shared" si="0"/>
        <v>10086</v>
      </c>
      <c r="D31" s="52">
        <v>4970</v>
      </c>
      <c r="E31" s="52">
        <v>5116</v>
      </c>
      <c r="F31" s="27">
        <f t="shared" si="3"/>
        <v>3.9739952718676124</v>
      </c>
      <c r="G31" s="27">
        <f t="shared" si="2"/>
        <v>97.14620797498046</v>
      </c>
      <c r="H31" s="5"/>
      <c r="I31" s="39"/>
    </row>
    <row r="32" spans="1:9" ht="13.5">
      <c r="A32" s="33" t="s">
        <v>87</v>
      </c>
      <c r="B32" s="52">
        <v>2578</v>
      </c>
      <c r="C32" s="52">
        <f t="shared" si="0"/>
        <v>10171</v>
      </c>
      <c r="D32" s="52">
        <v>5033</v>
      </c>
      <c r="E32" s="52">
        <v>5138</v>
      </c>
      <c r="F32" s="27">
        <f t="shared" si="3"/>
        <v>3.9453064391000776</v>
      </c>
      <c r="G32" s="27">
        <f t="shared" si="2"/>
        <v>97.95640326975476</v>
      </c>
      <c r="H32" s="5"/>
      <c r="I32" s="39"/>
    </row>
    <row r="33" spans="1:9" ht="13.5">
      <c r="A33" s="33" t="s">
        <v>89</v>
      </c>
      <c r="B33" s="52">
        <v>2604</v>
      </c>
      <c r="C33" s="52">
        <f t="shared" si="0"/>
        <v>10156</v>
      </c>
      <c r="D33" s="52">
        <v>5027</v>
      </c>
      <c r="E33" s="52">
        <v>5129</v>
      </c>
      <c r="F33" s="27">
        <f t="shared" si="3"/>
        <v>3.900153609831029</v>
      </c>
      <c r="G33" s="27">
        <f t="shared" si="2"/>
        <v>98.01130824722168</v>
      </c>
      <c r="H33" s="5"/>
      <c r="I33" s="39"/>
    </row>
    <row r="34" spans="1:9" ht="13.5">
      <c r="A34" s="33" t="s">
        <v>91</v>
      </c>
      <c r="B34" s="52">
        <v>2603</v>
      </c>
      <c r="C34" s="52">
        <f t="shared" si="0"/>
        <v>10186</v>
      </c>
      <c r="D34" s="52">
        <v>5027</v>
      </c>
      <c r="E34" s="52">
        <v>5159</v>
      </c>
      <c r="F34" s="27">
        <f t="shared" si="3"/>
        <v>3.9131771033422975</v>
      </c>
      <c r="G34" s="27">
        <f t="shared" si="2"/>
        <v>97.44136460554371</v>
      </c>
      <c r="H34" s="5">
        <v>157</v>
      </c>
      <c r="I34" s="39" t="s">
        <v>25</v>
      </c>
    </row>
    <row r="35" spans="1:9" ht="13.5">
      <c r="A35" s="33" t="s">
        <v>93</v>
      </c>
      <c r="B35" s="52">
        <v>2627</v>
      </c>
      <c r="C35" s="52">
        <f t="shared" si="0"/>
        <v>10202</v>
      </c>
      <c r="D35" s="52">
        <v>5026</v>
      </c>
      <c r="E35" s="52">
        <v>5176</v>
      </c>
      <c r="F35" s="27">
        <f t="shared" si="3"/>
        <v>3.8835173201370385</v>
      </c>
      <c r="G35" s="27">
        <f t="shared" si="2"/>
        <v>97.10200927357032</v>
      </c>
      <c r="H35" s="5"/>
      <c r="I35" s="39"/>
    </row>
    <row r="36" spans="1:9" ht="13.5">
      <c r="A36" s="33" t="s">
        <v>95</v>
      </c>
      <c r="B36" s="52">
        <v>2658</v>
      </c>
      <c r="C36" s="52">
        <f t="shared" si="0"/>
        <v>10271</v>
      </c>
      <c r="D36" s="52">
        <v>5066</v>
      </c>
      <c r="E36" s="52">
        <v>5205</v>
      </c>
      <c r="F36" s="27">
        <f t="shared" si="3"/>
        <v>3.86418359668924</v>
      </c>
      <c r="G36" s="27">
        <f t="shared" si="2"/>
        <v>97.32949087415946</v>
      </c>
      <c r="H36" s="5"/>
      <c r="I36" s="39"/>
    </row>
    <row r="37" spans="1:9" ht="13.5">
      <c r="A37" s="33" t="s">
        <v>97</v>
      </c>
      <c r="B37" s="52">
        <v>2752</v>
      </c>
      <c r="C37" s="52">
        <f aca="true" t="shared" si="4" ref="C37:C55">D37+E37</f>
        <v>10487</v>
      </c>
      <c r="D37" s="52">
        <v>5171</v>
      </c>
      <c r="E37" s="52">
        <v>5316</v>
      </c>
      <c r="F37" s="27">
        <f t="shared" si="3"/>
        <v>3.8106831395348837</v>
      </c>
      <c r="G37" s="27">
        <f aca="true" t="shared" si="5" ref="G37:G55">D37/E37*100</f>
        <v>97.27238525206923</v>
      </c>
      <c r="H37" s="5"/>
      <c r="I37" s="39"/>
    </row>
    <row r="38" spans="1:9" ht="13.5">
      <c r="A38" s="33" t="s">
        <v>99</v>
      </c>
      <c r="B38" s="52">
        <v>2811</v>
      </c>
      <c r="C38" s="52">
        <f t="shared" si="4"/>
        <v>10648</v>
      </c>
      <c r="D38" s="52">
        <v>5258</v>
      </c>
      <c r="E38" s="52">
        <v>5390</v>
      </c>
      <c r="F38" s="27">
        <f t="shared" si="3"/>
        <v>3.7879758093205265</v>
      </c>
      <c r="G38" s="27">
        <f t="shared" si="5"/>
        <v>97.55102040816327</v>
      </c>
      <c r="H38" s="5"/>
      <c r="I38" s="39"/>
    </row>
    <row r="39" spans="1:9" ht="13.5">
      <c r="A39" s="33" t="s">
        <v>101</v>
      </c>
      <c r="B39" s="52">
        <v>2886</v>
      </c>
      <c r="C39" s="52">
        <f t="shared" si="4"/>
        <v>10729</v>
      </c>
      <c r="D39" s="52">
        <v>5318</v>
      </c>
      <c r="E39" s="52">
        <v>5411</v>
      </c>
      <c r="F39" s="27">
        <f t="shared" si="3"/>
        <v>3.7176022176022174</v>
      </c>
      <c r="G39" s="27">
        <f t="shared" si="5"/>
        <v>98.28127887636296</v>
      </c>
      <c r="H39" s="5">
        <v>165</v>
      </c>
      <c r="I39" s="39" t="s">
        <v>26</v>
      </c>
    </row>
    <row r="40" spans="1:9" ht="13.5">
      <c r="A40" s="33" t="s">
        <v>103</v>
      </c>
      <c r="B40" s="52">
        <v>2989</v>
      </c>
      <c r="C40" s="52">
        <f t="shared" si="4"/>
        <v>10941</v>
      </c>
      <c r="D40" s="52">
        <v>5423</v>
      </c>
      <c r="E40" s="52">
        <v>5518</v>
      </c>
      <c r="F40" s="27">
        <f t="shared" si="3"/>
        <v>3.660421545667447</v>
      </c>
      <c r="G40" s="27">
        <f t="shared" si="5"/>
        <v>98.27836172526277</v>
      </c>
      <c r="H40" s="5"/>
      <c r="I40" s="39"/>
    </row>
    <row r="41" spans="1:9" ht="13.5">
      <c r="A41" s="33" t="s">
        <v>105</v>
      </c>
      <c r="B41" s="52">
        <v>3044</v>
      </c>
      <c r="C41" s="52">
        <f t="shared" si="4"/>
        <v>10993</v>
      </c>
      <c r="D41" s="52">
        <v>5459</v>
      </c>
      <c r="E41" s="52">
        <v>5534</v>
      </c>
      <c r="F41" s="27">
        <f t="shared" si="3"/>
        <v>3.6113666228646517</v>
      </c>
      <c r="G41" s="27">
        <f t="shared" si="5"/>
        <v>98.6447415973979</v>
      </c>
      <c r="H41" s="5"/>
      <c r="I41" s="39"/>
    </row>
    <row r="42" spans="1:9" ht="13.5">
      <c r="A42" s="33" t="s">
        <v>107</v>
      </c>
      <c r="B42" s="52">
        <v>3127</v>
      </c>
      <c r="C42" s="52">
        <f t="shared" si="4"/>
        <v>11084</v>
      </c>
      <c r="D42" s="52">
        <v>5510</v>
      </c>
      <c r="E42" s="52">
        <v>5574</v>
      </c>
      <c r="F42" s="27">
        <f t="shared" si="3"/>
        <v>3.5446114486728493</v>
      </c>
      <c r="G42" s="27">
        <f t="shared" si="5"/>
        <v>98.85181198421242</v>
      </c>
      <c r="H42" s="5"/>
      <c r="I42" s="39"/>
    </row>
    <row r="43" spans="1:9" ht="13.5">
      <c r="A43" s="33" t="s">
        <v>109</v>
      </c>
      <c r="B43" s="52">
        <v>3227</v>
      </c>
      <c r="C43" s="52">
        <f t="shared" si="4"/>
        <v>11286</v>
      </c>
      <c r="D43" s="52">
        <v>5631</v>
      </c>
      <c r="E43" s="52">
        <v>5655</v>
      </c>
      <c r="F43" s="27">
        <f t="shared" si="3"/>
        <v>3.497365974589402</v>
      </c>
      <c r="G43" s="27">
        <f t="shared" si="5"/>
        <v>99.57559681697613</v>
      </c>
      <c r="H43" s="5"/>
      <c r="I43" s="39"/>
    </row>
    <row r="44" spans="1:9" ht="13.5">
      <c r="A44" s="33" t="s">
        <v>111</v>
      </c>
      <c r="B44" s="52">
        <v>3300</v>
      </c>
      <c r="C44" s="52">
        <f t="shared" si="4"/>
        <v>11473</v>
      </c>
      <c r="D44" s="52">
        <v>5689</v>
      </c>
      <c r="E44" s="52">
        <v>5784</v>
      </c>
      <c r="F44" s="27">
        <f t="shared" si="3"/>
        <v>3.4766666666666666</v>
      </c>
      <c r="G44" s="27">
        <f t="shared" si="5"/>
        <v>98.35753803596127</v>
      </c>
      <c r="H44" s="5">
        <v>177</v>
      </c>
      <c r="I44" s="39" t="s">
        <v>27</v>
      </c>
    </row>
    <row r="45" spans="1:9" ht="13.5">
      <c r="A45" s="33" t="s">
        <v>113</v>
      </c>
      <c r="B45" s="52">
        <v>3347</v>
      </c>
      <c r="C45" s="52">
        <f t="shared" si="4"/>
        <v>11467</v>
      </c>
      <c r="D45" s="52">
        <v>5678</v>
      </c>
      <c r="E45" s="52">
        <v>5789</v>
      </c>
      <c r="F45" s="27">
        <f t="shared" si="3"/>
        <v>3.426053181953989</v>
      </c>
      <c r="G45" s="27">
        <f t="shared" si="5"/>
        <v>98.08257039212299</v>
      </c>
      <c r="H45" s="5"/>
      <c r="I45" s="39"/>
    </row>
    <row r="46" spans="1:9" ht="13.5">
      <c r="A46" s="33" t="s">
        <v>115</v>
      </c>
      <c r="B46" s="52">
        <v>3397</v>
      </c>
      <c r="C46" s="52">
        <f t="shared" si="4"/>
        <v>11517</v>
      </c>
      <c r="D46" s="52">
        <v>5700</v>
      </c>
      <c r="E46" s="52">
        <v>5817</v>
      </c>
      <c r="F46" s="27">
        <f t="shared" si="3"/>
        <v>3.3903444215484253</v>
      </c>
      <c r="G46" s="27">
        <f t="shared" si="5"/>
        <v>97.98865394533264</v>
      </c>
      <c r="H46" s="5"/>
      <c r="I46" s="39"/>
    </row>
    <row r="47" spans="1:9" ht="13.5">
      <c r="A47" s="33" t="s">
        <v>39</v>
      </c>
      <c r="B47" s="52">
        <v>3474</v>
      </c>
      <c r="C47" s="52">
        <f t="shared" si="4"/>
        <v>11539</v>
      </c>
      <c r="D47" s="52">
        <v>5697</v>
      </c>
      <c r="E47" s="52">
        <v>5842</v>
      </c>
      <c r="F47" s="27">
        <f t="shared" si="3"/>
        <v>3.321531375935521</v>
      </c>
      <c r="G47" s="27">
        <f t="shared" si="5"/>
        <v>97.51797329681617</v>
      </c>
      <c r="H47" s="5"/>
      <c r="I47" s="39"/>
    </row>
    <row r="48" spans="1:9" ht="13.5">
      <c r="A48" s="33" t="s">
        <v>117</v>
      </c>
      <c r="B48" s="52">
        <v>3504</v>
      </c>
      <c r="C48" s="52">
        <f t="shared" si="4"/>
        <v>11442</v>
      </c>
      <c r="D48" s="52">
        <v>5637</v>
      </c>
      <c r="E48" s="52">
        <v>5805</v>
      </c>
      <c r="F48" s="27">
        <f t="shared" si="3"/>
        <v>3.2654109589041096</v>
      </c>
      <c r="G48" s="27">
        <f t="shared" si="5"/>
        <v>97.10594315245477</v>
      </c>
      <c r="H48" s="5"/>
      <c r="I48" s="39"/>
    </row>
    <row r="49" spans="1:9" ht="13.5">
      <c r="A49" s="33" t="s">
        <v>119</v>
      </c>
      <c r="B49" s="52">
        <v>3392</v>
      </c>
      <c r="C49" s="52">
        <f t="shared" si="4"/>
        <v>11312</v>
      </c>
      <c r="D49" s="52">
        <v>5572</v>
      </c>
      <c r="E49" s="52">
        <v>5740</v>
      </c>
      <c r="F49" s="27">
        <f t="shared" si="3"/>
        <v>3.3349056603773586</v>
      </c>
      <c r="G49" s="27">
        <f t="shared" si="5"/>
        <v>97.07317073170731</v>
      </c>
      <c r="H49" s="5">
        <v>174</v>
      </c>
      <c r="I49" s="39" t="s">
        <v>28</v>
      </c>
    </row>
    <row r="50" spans="1:9" ht="13.5">
      <c r="A50" s="33" t="s">
        <v>121</v>
      </c>
      <c r="B50" s="52">
        <v>3422</v>
      </c>
      <c r="C50" s="52">
        <f t="shared" si="4"/>
        <v>11206</v>
      </c>
      <c r="D50" s="52">
        <v>5514</v>
      </c>
      <c r="E50" s="52">
        <v>5692</v>
      </c>
      <c r="F50" s="27">
        <f t="shared" si="3"/>
        <v>3.2746931618936292</v>
      </c>
      <c r="G50" s="27">
        <f t="shared" si="5"/>
        <v>96.87280393534786</v>
      </c>
      <c r="H50" s="5">
        <v>173</v>
      </c>
      <c r="I50" s="39"/>
    </row>
    <row r="51" spans="1:9" ht="13.5">
      <c r="A51" s="33" t="s">
        <v>35</v>
      </c>
      <c r="B51" s="52">
        <v>3416</v>
      </c>
      <c r="C51" s="52">
        <f t="shared" si="4"/>
        <v>11091</v>
      </c>
      <c r="D51" s="52">
        <v>5460</v>
      </c>
      <c r="E51" s="52">
        <v>5631</v>
      </c>
      <c r="F51" s="27">
        <f t="shared" si="3"/>
        <v>3.2467798594847777</v>
      </c>
      <c r="G51" s="27">
        <f t="shared" si="5"/>
        <v>96.96323921150773</v>
      </c>
      <c r="H51" s="5">
        <v>171</v>
      </c>
      <c r="I51" s="39"/>
    </row>
    <row r="52" spans="1:9" ht="13.5">
      <c r="A52" s="33" t="s">
        <v>41</v>
      </c>
      <c r="B52" s="52">
        <v>3410</v>
      </c>
      <c r="C52" s="52">
        <f t="shared" si="4"/>
        <v>10958</v>
      </c>
      <c r="D52" s="52">
        <v>5402</v>
      </c>
      <c r="E52" s="52">
        <v>5556</v>
      </c>
      <c r="F52" s="27">
        <f t="shared" si="3"/>
        <v>3.213489736070381</v>
      </c>
      <c r="G52" s="27">
        <f t="shared" si="5"/>
        <v>97.22822174226063</v>
      </c>
      <c r="H52" s="5">
        <v>169</v>
      </c>
      <c r="I52" s="39"/>
    </row>
    <row r="53" spans="1:9" ht="13.5">
      <c r="A53" s="33" t="s">
        <v>123</v>
      </c>
      <c r="B53" s="52">
        <v>3400</v>
      </c>
      <c r="C53" s="52">
        <f t="shared" si="4"/>
        <v>10786</v>
      </c>
      <c r="D53" s="52">
        <v>5330</v>
      </c>
      <c r="E53" s="52">
        <v>5456</v>
      </c>
      <c r="F53" s="27">
        <f t="shared" si="3"/>
        <v>3.1723529411764706</v>
      </c>
      <c r="G53" s="27">
        <f t="shared" si="5"/>
        <v>97.69061583577712</v>
      </c>
      <c r="H53" s="5">
        <v>166</v>
      </c>
      <c r="I53" s="39"/>
    </row>
    <row r="54" spans="1:9" ht="13.5">
      <c r="A54" s="33" t="s">
        <v>125</v>
      </c>
      <c r="B54" s="52">
        <v>3405</v>
      </c>
      <c r="C54" s="52">
        <f t="shared" si="4"/>
        <v>10823</v>
      </c>
      <c r="D54" s="52">
        <v>5340</v>
      </c>
      <c r="E54" s="52">
        <v>5483</v>
      </c>
      <c r="F54" s="27">
        <f t="shared" si="3"/>
        <v>3.17856093979442</v>
      </c>
      <c r="G54" s="27">
        <f t="shared" si="5"/>
        <v>97.391938719679</v>
      </c>
      <c r="H54" s="5">
        <v>167</v>
      </c>
      <c r="I54" s="39" t="s">
        <v>29</v>
      </c>
    </row>
    <row r="55" spans="1:9" ht="13.5">
      <c r="A55" s="33" t="s">
        <v>154</v>
      </c>
      <c r="B55" s="52">
        <v>3501</v>
      </c>
      <c r="C55" s="52">
        <f t="shared" si="4"/>
        <v>10758</v>
      </c>
      <c r="D55" s="52">
        <v>5312</v>
      </c>
      <c r="E55" s="52">
        <v>5446</v>
      </c>
      <c r="F55" s="27">
        <f t="shared" si="3"/>
        <v>3.0728363324764354</v>
      </c>
      <c r="G55" s="27">
        <f t="shared" si="5"/>
        <v>97.53947851634227</v>
      </c>
      <c r="H55" s="60">
        <v>166</v>
      </c>
      <c r="I55" s="39"/>
    </row>
    <row r="56" spans="1:9" ht="13.5">
      <c r="A56" s="34" t="s">
        <v>155</v>
      </c>
      <c r="B56" s="52">
        <v>3508</v>
      </c>
      <c r="C56" s="52">
        <f>D56+E56</f>
        <v>10747</v>
      </c>
      <c r="D56" s="52">
        <v>5317</v>
      </c>
      <c r="E56" s="52">
        <v>5430</v>
      </c>
      <c r="F56" s="27">
        <f>C56/B56</f>
        <v>3.063568985176739</v>
      </c>
      <c r="G56" s="27">
        <f>D56/E56*100</f>
        <v>97.91896869244935</v>
      </c>
      <c r="H56" s="60">
        <v>166</v>
      </c>
      <c r="I56" s="39"/>
    </row>
    <row r="57" spans="1:9" ht="13.5">
      <c r="A57" s="34" t="s">
        <v>127</v>
      </c>
      <c r="B57" s="52">
        <v>3506</v>
      </c>
      <c r="C57" s="52">
        <f>D57+E57</f>
        <v>10730</v>
      </c>
      <c r="D57" s="52">
        <v>5311</v>
      </c>
      <c r="E57" s="52">
        <v>5419</v>
      </c>
      <c r="F57" s="27">
        <f>C57/B57</f>
        <v>3.0604677695379348</v>
      </c>
      <c r="G57" s="27">
        <f>D57/E57*100</f>
        <v>98.00701236390478</v>
      </c>
      <c r="H57" s="60">
        <v>165</v>
      </c>
      <c r="I57" s="39"/>
    </row>
    <row r="58" spans="1:9" ht="14.25" thickBot="1">
      <c r="A58" s="35" t="s">
        <v>129</v>
      </c>
      <c r="B58" s="54">
        <v>3506</v>
      </c>
      <c r="C58" s="54">
        <f>D58+E58</f>
        <v>10720</v>
      </c>
      <c r="D58" s="54">
        <v>5307</v>
      </c>
      <c r="E58" s="54">
        <v>5413</v>
      </c>
      <c r="F58" s="42">
        <f>C58/B58</f>
        <v>3.057615516257844</v>
      </c>
      <c r="G58" s="42">
        <f>D58/E58*100</f>
        <v>98.04175133936819</v>
      </c>
      <c r="H58" s="43">
        <v>165</v>
      </c>
      <c r="I58" s="40"/>
    </row>
    <row r="59" spans="1:9" ht="13.5">
      <c r="A59" t="s">
        <v>163</v>
      </c>
      <c r="B59" s="5"/>
      <c r="C59" s="5"/>
      <c r="D59" s="5"/>
      <c r="E59" s="5"/>
      <c r="F59" s="5"/>
      <c r="G59" s="5"/>
      <c r="H59" s="5"/>
      <c r="I59" s="5"/>
    </row>
    <row r="60" spans="1:9" ht="13.5">
      <c r="A60" s="5"/>
      <c r="B60" s="5"/>
      <c r="C60" s="5"/>
      <c r="D60" s="5"/>
      <c r="E60" s="5"/>
      <c r="F60" s="5"/>
      <c r="G60" s="5"/>
      <c r="H60" s="5"/>
      <c r="I60" s="5"/>
    </row>
    <row r="61" spans="1:9" ht="13.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5"/>
      <c r="B62" s="5"/>
      <c r="C62" s="5"/>
      <c r="D62" s="5"/>
      <c r="E62" s="5"/>
      <c r="F62" s="5"/>
      <c r="G62" s="5"/>
      <c r="H62" s="5"/>
      <c r="I62" s="5"/>
    </row>
    <row r="63" spans="1:9" ht="13.5">
      <c r="A63" s="5"/>
      <c r="B63" s="5"/>
      <c r="C63" s="5"/>
      <c r="D63" s="5"/>
      <c r="E63" s="5"/>
      <c r="F63" s="5"/>
      <c r="G63" s="5"/>
      <c r="H63" s="5"/>
      <c r="I63" s="5"/>
    </row>
    <row r="64" spans="1:9" ht="13.5">
      <c r="A64" s="5"/>
      <c r="B64" s="5"/>
      <c r="C64" s="5"/>
      <c r="D64" s="5"/>
      <c r="E64" s="5"/>
      <c r="F64" s="5"/>
      <c r="G64" s="5"/>
      <c r="H64" s="5"/>
      <c r="I64" s="5"/>
    </row>
  </sheetData>
  <mergeCells count="6">
    <mergeCell ref="H3:H4"/>
    <mergeCell ref="I3:I4"/>
    <mergeCell ref="A3:A4"/>
    <mergeCell ref="B3:B4"/>
    <mergeCell ref="C3:E3"/>
    <mergeCell ref="F3:F4"/>
  </mergeCells>
  <printOptions/>
  <pageMargins left="0.56" right="0.61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2008-02-27T02:21:49Z</cp:lastPrinted>
  <dcterms:created xsi:type="dcterms:W3CDTF">1997-01-08T22:48:59Z</dcterms:created>
  <dcterms:modified xsi:type="dcterms:W3CDTF">2008-03-13T04:02:15Z</dcterms:modified>
  <cp:category/>
  <cp:version/>
  <cp:contentType/>
  <cp:contentStatus/>
</cp:coreProperties>
</file>