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0303" sheetId="1" r:id="rId1"/>
    <sheet name="0303相模原" sheetId="2" r:id="rId2"/>
    <sheet name="0303城山" sheetId="3" r:id="rId3"/>
    <sheet name="0303津久井" sheetId="4" r:id="rId4"/>
    <sheet name="0303相模湖" sheetId="5" r:id="rId5"/>
    <sheet name="0303藤野" sheetId="6" r:id="rId6"/>
  </sheets>
  <definedNames>
    <definedName name="_xlnm.Print_Area" localSheetId="0">'0303'!$B$1:$Q$15</definedName>
    <definedName name="_xlnm.Print_Area" localSheetId="2">'0303城山'!$B$1:$Q$14</definedName>
    <definedName name="_xlnm.Print_Area" localSheetId="1">'0303相模原'!$B$1:$Q$14</definedName>
    <definedName name="_xlnm.Print_Area" localSheetId="4">'0303相模湖'!$B$1:$Q$14</definedName>
    <definedName name="_xlnm.Print_Area" localSheetId="3">'0303津久井'!$B$1:$Q$14</definedName>
    <definedName name="_xlnm.Print_Area" localSheetId="5">'0303藤野'!$B$1:$Q$14</definedName>
    <definedName name="_xlnm.Print_Titles" localSheetId="0">'0303'!$1:$7</definedName>
    <definedName name="_xlnm.Print_Titles" localSheetId="1">'0303相模原'!$1:$7</definedName>
    <definedName name="_xlnm.Print_Titles" localSheetId="4">'0303相模湖'!$1:$7</definedName>
    <definedName name="_xlnm.Print_Titles" localSheetId="3">'0303津久井'!$1:$7</definedName>
  </definedNames>
  <calcPr fullCalcOnLoad="1"/>
</workbook>
</file>

<file path=xl/sharedStrings.xml><?xml version="1.0" encoding="utf-8"?>
<sst xmlns="http://schemas.openxmlformats.org/spreadsheetml/2006/main" count="86" uniqueCount="22">
  <si>
    <t>10人以上</t>
  </si>
  <si>
    <t>世帯人員が
1人</t>
  </si>
  <si>
    <t>総　数</t>
  </si>
  <si>
    <t>年　別</t>
  </si>
  <si>
    <t>一　　般
世帯人員</t>
  </si>
  <si>
    <t>1　世　帯
当たり人員</t>
  </si>
  <si>
    <t>間借り・下宿などの単身者(再掲)</t>
  </si>
  <si>
    <t>一　　　　　　般　　　　　　世　　　　　　帯　　　　　　数</t>
  </si>
  <si>
    <r>
      <t>会</t>
    </r>
    <r>
      <rPr>
        <sz val="2"/>
        <rFont val="ＭＳ 明朝"/>
        <family val="1"/>
      </rPr>
      <t xml:space="preserve"> </t>
    </r>
    <r>
      <rPr>
        <sz val="10"/>
        <rFont val="ＭＳ 明朝"/>
        <family val="1"/>
      </rPr>
      <t>社</t>
    </r>
    <r>
      <rPr>
        <sz val="2"/>
        <rFont val="ＭＳ 明朝"/>
        <family val="1"/>
      </rPr>
      <t xml:space="preserve"> </t>
    </r>
    <r>
      <rPr>
        <sz val="10"/>
        <rFont val="ＭＳ 明朝"/>
        <family val="1"/>
      </rPr>
      <t>な</t>
    </r>
    <r>
      <rPr>
        <sz val="2"/>
        <rFont val="ＭＳ 明朝"/>
        <family val="1"/>
      </rPr>
      <t xml:space="preserve"> </t>
    </r>
    <r>
      <rPr>
        <sz val="10"/>
        <rFont val="ＭＳ 明朝"/>
        <family val="1"/>
      </rPr>
      <t>ど</t>
    </r>
    <r>
      <rPr>
        <sz val="2"/>
        <rFont val="ＭＳ 明朝"/>
        <family val="1"/>
      </rPr>
      <t xml:space="preserve"> </t>
    </r>
    <r>
      <rPr>
        <sz val="10"/>
        <rFont val="ＭＳ 明朝"/>
        <family val="1"/>
      </rPr>
      <t>の
独 身 寮 の
単身者(再掲)</t>
    </r>
  </si>
  <si>
    <t>3 世帯人員別一般世帯数及び一般世帯人員</t>
  </si>
  <si>
    <t>平成7年</t>
  </si>
  <si>
    <t>（＃旧藤野町）</t>
  </si>
  <si>
    <t>（＃旧相模湖町）</t>
  </si>
  <si>
    <t>（＃旧津久井町）</t>
  </si>
  <si>
    <t>（＃旧城山町）</t>
  </si>
  <si>
    <t>（＃旧相模原市）</t>
  </si>
  <si>
    <r>
      <t>（注）（１）「一般世帯」とは、住居と生計を共にしている人々の集まり又は一戸を構えて住んでいる単身者、会社･</t>
    </r>
    <r>
      <rPr>
        <sz val="10"/>
        <rFont val="ＭＳ 明朝"/>
        <family val="1"/>
      </rPr>
      <t>官公庁などの寄宿舎、独身寮などに居住している単身者などの世帯をいう。</t>
    </r>
  </si>
  <si>
    <r>
      <t>（注）</t>
    </r>
    <r>
      <rPr>
        <sz val="10"/>
        <rFont val="ＭＳ 明朝"/>
        <family val="1"/>
      </rPr>
      <t>（２）世帯の種類「不詳」は含まない。</t>
    </r>
  </si>
  <si>
    <t>資料 企画財政局企画部情報システム課統計室</t>
  </si>
  <si>
    <t xml:space="preserve"> 12</t>
  </si>
  <si>
    <t xml:space="preserve"> 17</t>
  </si>
  <si>
    <r>
      <t>（注）「一般世帯」とは、住居と生計を共にしている人々の集まり又は一戸を構えて住んでいる単身者、会社･</t>
    </r>
    <r>
      <rPr>
        <sz val="10"/>
        <rFont val="ＭＳ 明朝"/>
        <family val="1"/>
      </rPr>
      <t>官公庁などの寄宿舎、独身寮などに居住している単身者などの世帯をいう。</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</si>
</sst>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_ \-#,##0_ ;_ &quot;-&quot;_ ;_ @_ "/>
    <numFmt numFmtId="177" formatCode="_ #,##0.0_ ;_ \-#,##0.0_ ;_ &quot;-&quot;_ ;_ @_ "/>
    <numFmt numFmtId="178" formatCode="_ #,##0.00_ ;_ \-#,##0.00_ ;_ &quot;-&quot;_ ;_ @_ "/>
    <numFmt numFmtId="179" formatCode="&quot;平&quot;&quot;成&quot;0&quot;年&quot;"/>
  </numFmts>
  <fonts count="11">
    <font>
      <sz val="11"/>
      <name val="ＭＳ Ｐゴシック"/>
      <family val="3"/>
    </font>
    <font>
      <sz val="6"/>
      <name val="ＭＳ Ｐゴシック"/>
      <family val="3"/>
    </font>
    <font>
      <b/>
      <sz val="11"/>
      <name val="ＭＳ ゴシック"/>
      <family val="3"/>
    </font>
    <font>
      <sz val="11"/>
      <name val="ＭＳ 明朝"/>
      <family val="1"/>
    </font>
    <font>
      <u val="single"/>
      <sz val="11"/>
      <color indexed="12"/>
      <name val="ＭＳ Ｐゴシック"/>
      <family val="3"/>
    </font>
    <font>
      <u val="single"/>
      <sz val="11"/>
      <color indexed="36"/>
      <name val="ＭＳ Ｐゴシック"/>
      <family val="3"/>
    </font>
    <font>
      <sz val="10"/>
      <name val="ＭＳ 明朝"/>
      <family val="1"/>
    </font>
    <font>
      <sz val="10"/>
      <name val="ＭＳ Ｐゴシック"/>
      <family val="3"/>
    </font>
    <font>
      <sz val="2"/>
      <name val="ＭＳ 明朝"/>
      <family val="1"/>
    </font>
    <font>
      <sz val="10"/>
      <color indexed="9"/>
      <name val="ＭＳ 明朝"/>
      <family val="1"/>
    </font>
    <font>
      <b/>
      <sz val="11"/>
      <name val="ＭＳ 明朝"/>
      <family val="1"/>
    </font>
  </fonts>
  <fills count="2">
    <fill>
      <patternFill/>
    </fill>
    <fill>
      <patternFill patternType="gray125"/>
    </fill>
  </fills>
  <borders count="16">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48">
    <xf numFmtId="0" fontId="0" fillId="0" borderId="0" xfId="0" applyAlignment="1">
      <alignment/>
    </xf>
    <xf numFmtId="0" fontId="2" fillId="0" borderId="0" xfId="0" applyFont="1" applyFill="1" applyAlignment="1">
      <alignment/>
    </xf>
    <xf numFmtId="176" fontId="3" fillId="0" borderId="0" xfId="0" applyNumberFormat="1" applyFont="1" applyFill="1" applyBorder="1" applyAlignment="1">
      <alignment/>
    </xf>
    <xf numFmtId="0" fontId="3" fillId="0" borderId="0" xfId="0" applyFont="1" applyFill="1" applyAlignment="1">
      <alignment/>
    </xf>
    <xf numFmtId="0" fontId="3" fillId="0" borderId="1" xfId="0" applyNumberFormat="1" applyFont="1" applyFill="1" applyBorder="1" applyAlignment="1">
      <alignment horizontal="center"/>
    </xf>
    <xf numFmtId="0" fontId="3" fillId="0" borderId="0" xfId="0" applyFont="1" applyBorder="1" applyAlignment="1">
      <alignment horizontal="center" vertical="center"/>
    </xf>
    <xf numFmtId="178" fontId="3" fillId="0" borderId="2" xfId="0" applyNumberFormat="1" applyFont="1" applyFill="1" applyBorder="1" applyAlignment="1">
      <alignment/>
    </xf>
    <xf numFmtId="0" fontId="3" fillId="0" borderId="0" xfId="0" applyFont="1" applyAlignment="1">
      <alignment/>
    </xf>
    <xf numFmtId="176" fontId="3" fillId="0" borderId="0" xfId="0" applyNumberFormat="1" applyFont="1" applyAlignment="1">
      <alignment/>
    </xf>
    <xf numFmtId="0" fontId="3" fillId="0" borderId="3" xfId="0" applyFont="1" applyFill="1" applyBorder="1" applyAlignment="1">
      <alignment/>
    </xf>
    <xf numFmtId="0" fontId="6" fillId="0" borderId="0" xfId="0" applyFont="1" applyFill="1" applyAlignment="1">
      <alignment/>
    </xf>
    <xf numFmtId="0" fontId="3" fillId="0" borderId="4" xfId="0" applyFont="1" applyFill="1" applyBorder="1" applyAlignment="1">
      <alignment horizontal="centerContinuous" vertical="center"/>
    </xf>
    <xf numFmtId="0" fontId="3" fillId="0" borderId="5" xfId="0" applyFont="1" applyFill="1" applyBorder="1" applyAlignment="1">
      <alignment horizontal="centerContinuous" vertical="center"/>
    </xf>
    <xf numFmtId="0" fontId="3" fillId="0" borderId="0" xfId="0" applyFont="1" applyFill="1" applyAlignment="1">
      <alignment vertical="top"/>
    </xf>
    <xf numFmtId="0" fontId="3" fillId="0" borderId="6" xfId="0" applyFont="1" applyFill="1" applyBorder="1" applyAlignment="1">
      <alignment horizontal="center" vertical="top"/>
    </xf>
    <xf numFmtId="176" fontId="3" fillId="0" borderId="7" xfId="0" applyNumberFormat="1" applyFont="1" applyFill="1" applyBorder="1" applyAlignment="1">
      <alignment vertical="top"/>
    </xf>
    <xf numFmtId="176" fontId="3" fillId="0" borderId="3" xfId="0" applyNumberFormat="1" applyFont="1" applyFill="1" applyBorder="1" applyAlignment="1">
      <alignment vertical="top"/>
    </xf>
    <xf numFmtId="178" fontId="3" fillId="0" borderId="3" xfId="0" applyNumberFormat="1" applyFont="1" applyFill="1" applyBorder="1" applyAlignment="1">
      <alignment vertical="top"/>
    </xf>
    <xf numFmtId="0" fontId="3" fillId="0" borderId="1" xfId="0" applyFont="1" applyFill="1" applyBorder="1" applyAlignment="1">
      <alignment horizontal="center" vertical="center"/>
    </xf>
    <xf numFmtId="176" fontId="3" fillId="0" borderId="0" xfId="0" applyNumberFormat="1" applyFont="1" applyFill="1" applyBorder="1" applyAlignment="1">
      <alignment vertical="center"/>
    </xf>
    <xf numFmtId="178" fontId="3" fillId="0" borderId="0" xfId="0" applyNumberFormat="1" applyFont="1" applyFill="1" applyBorder="1" applyAlignment="1">
      <alignment vertical="center"/>
    </xf>
    <xf numFmtId="0" fontId="3" fillId="0" borderId="0" xfId="0" applyFont="1" applyFill="1" applyAlignment="1">
      <alignment vertical="center"/>
    </xf>
    <xf numFmtId="0" fontId="9" fillId="0" borderId="0" xfId="0" applyFont="1" applyFill="1" applyAlignment="1">
      <alignment/>
    </xf>
    <xf numFmtId="0" fontId="3" fillId="0" borderId="0" xfId="0" applyFont="1" applyFill="1" applyAlignment="1">
      <alignment horizontal="left" vertical="center"/>
    </xf>
    <xf numFmtId="49" fontId="3" fillId="0" borderId="1" xfId="0" applyNumberFormat="1" applyFont="1" applyFill="1" applyBorder="1" applyAlignment="1">
      <alignment horizontal="center" vertical="center"/>
    </xf>
    <xf numFmtId="0" fontId="3" fillId="0" borderId="0" xfId="0" applyFont="1" applyFill="1" applyAlignment="1">
      <alignment horizontal="left"/>
    </xf>
    <xf numFmtId="0" fontId="2" fillId="0" borderId="1" xfId="0" applyFont="1" applyFill="1" applyBorder="1" applyAlignment="1">
      <alignment horizontal="center" vertical="center"/>
    </xf>
    <xf numFmtId="176"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0" fontId="10" fillId="0" borderId="0" xfId="0" applyFont="1" applyFill="1" applyAlignment="1">
      <alignment vertical="center"/>
    </xf>
    <xf numFmtId="0" fontId="6" fillId="0" borderId="8"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1" xfId="0" applyFont="1" applyFill="1" applyBorder="1" applyAlignment="1">
      <alignment horizontal="center" vertical="center" wrapText="1"/>
    </xf>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5" xfId="0" applyFont="1" applyFill="1" applyBorder="1" applyAlignment="1">
      <alignment horizontal="center" vertical="center"/>
    </xf>
    <xf numFmtId="49" fontId="2" fillId="0" borderId="1" xfId="0" applyNumberFormat="1"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Q16"/>
  <sheetViews>
    <sheetView showGridLines="0" tabSelected="1" workbookViewId="0" topLeftCell="A1">
      <selection activeCell="A1" sqref="A1"/>
    </sheetView>
  </sheetViews>
  <sheetFormatPr defaultColWidth="9.00390625" defaultRowHeight="13.5"/>
  <cols>
    <col min="1" max="1" width="2.625" style="7" customWidth="1"/>
    <col min="2" max="9" width="11.375" style="7" customWidth="1"/>
    <col min="10" max="13" width="11.125" style="7" customWidth="1"/>
    <col min="14" max="17" width="11.625" style="7" customWidth="1"/>
    <col min="18" max="16384" width="9.00390625" style="7" customWidth="1"/>
  </cols>
  <sheetData>
    <row r="1" s="3" customFormat="1" ht="13.5"/>
    <row r="2" s="3" customFormat="1" ht="13.5">
      <c r="B2" s="1" t="s">
        <v>9</v>
      </c>
    </row>
    <row r="3" spans="16:17" s="3" customFormat="1" ht="3.75" customHeight="1" thickBot="1">
      <c r="P3" s="9"/>
      <c r="Q3" s="9"/>
    </row>
    <row r="4" spans="2:17" s="3" customFormat="1" ht="13.5">
      <c r="B4" s="45" t="s">
        <v>3</v>
      </c>
      <c r="C4" s="11" t="s">
        <v>7</v>
      </c>
      <c r="D4" s="12"/>
      <c r="E4" s="12"/>
      <c r="F4" s="12"/>
      <c r="G4" s="12"/>
      <c r="H4" s="12"/>
      <c r="I4" s="12"/>
      <c r="J4" s="12"/>
      <c r="K4" s="12"/>
      <c r="L4" s="12"/>
      <c r="M4" s="12"/>
      <c r="N4" s="36" t="s">
        <v>4</v>
      </c>
      <c r="O4" s="36" t="s">
        <v>5</v>
      </c>
      <c r="P4" s="30" t="s">
        <v>6</v>
      </c>
      <c r="Q4" s="33" t="s">
        <v>8</v>
      </c>
    </row>
    <row r="5" spans="2:17" s="3" customFormat="1" ht="13.5">
      <c r="B5" s="46"/>
      <c r="C5" s="46" t="s">
        <v>2</v>
      </c>
      <c r="D5" s="44" t="s">
        <v>1</v>
      </c>
      <c r="E5" s="43">
        <v>2</v>
      </c>
      <c r="F5" s="43">
        <v>3</v>
      </c>
      <c r="G5" s="43">
        <v>4</v>
      </c>
      <c r="H5" s="43">
        <v>5</v>
      </c>
      <c r="I5" s="43">
        <v>6</v>
      </c>
      <c r="J5" s="43">
        <v>7</v>
      </c>
      <c r="K5" s="43">
        <v>8</v>
      </c>
      <c r="L5" s="43">
        <v>9</v>
      </c>
      <c r="M5" s="43" t="s">
        <v>0</v>
      </c>
      <c r="N5" s="37"/>
      <c r="O5" s="40"/>
      <c r="P5" s="31"/>
      <c r="Q5" s="34"/>
    </row>
    <row r="6" spans="2:17" s="3" customFormat="1" ht="13.5">
      <c r="B6" s="46"/>
      <c r="C6" s="46"/>
      <c r="D6" s="40"/>
      <c r="E6" s="43"/>
      <c r="F6" s="43"/>
      <c r="G6" s="43"/>
      <c r="H6" s="43"/>
      <c r="I6" s="43"/>
      <c r="J6" s="43"/>
      <c r="K6" s="43"/>
      <c r="L6" s="43"/>
      <c r="M6" s="43"/>
      <c r="N6" s="38"/>
      <c r="O6" s="41"/>
      <c r="P6" s="31"/>
      <c r="Q6" s="34"/>
    </row>
    <row r="7" spans="2:17" s="3" customFormat="1" ht="13.5">
      <c r="B7" s="46"/>
      <c r="C7" s="46"/>
      <c r="D7" s="42"/>
      <c r="E7" s="43"/>
      <c r="F7" s="43"/>
      <c r="G7" s="43"/>
      <c r="H7" s="43"/>
      <c r="I7" s="43"/>
      <c r="J7" s="43"/>
      <c r="K7" s="43"/>
      <c r="L7" s="43"/>
      <c r="M7" s="43"/>
      <c r="N7" s="39"/>
      <c r="O7" s="42"/>
      <c r="P7" s="32"/>
      <c r="Q7" s="35"/>
    </row>
    <row r="8" spans="2:17" s="3" customFormat="1" ht="6" customHeight="1">
      <c r="B8" s="4"/>
      <c r="C8" s="2"/>
      <c r="D8" s="2"/>
      <c r="E8" s="2"/>
      <c r="F8" s="2"/>
      <c r="G8" s="2"/>
      <c r="H8" s="2"/>
      <c r="I8" s="2"/>
      <c r="J8" s="2"/>
      <c r="K8" s="2"/>
      <c r="L8" s="2"/>
      <c r="M8" s="2"/>
      <c r="N8" s="5"/>
      <c r="O8" s="6"/>
      <c r="P8" s="2"/>
      <c r="Q8" s="2"/>
    </row>
    <row r="9" spans="2:17" s="21" customFormat="1" ht="15" customHeight="1">
      <c r="B9" s="24" t="s">
        <v>10</v>
      </c>
      <c r="C9" s="19">
        <f>SUM(D9:M9)</f>
        <v>235330</v>
      </c>
      <c r="D9" s="19">
        <f>'0303相模原'!D9+'0303城山'!D9+'0303津久井'!D9+'0303相模湖'!D9+'0303藤野'!D9</f>
        <v>65573</v>
      </c>
      <c r="E9" s="19">
        <f>'0303相模原'!E9+'0303城山'!E9+'0303津久井'!E9+'0303相模湖'!E9+'0303藤野'!E9</f>
        <v>46357</v>
      </c>
      <c r="F9" s="19">
        <f>'0303相模原'!F9+'0303城山'!F9+'0303津久井'!F9+'0303相模湖'!F9+'0303藤野'!F9</f>
        <v>45930</v>
      </c>
      <c r="G9" s="19">
        <f>'0303相模原'!G9+'0303城山'!G9+'0303津久井'!G9+'0303相模湖'!G9+'0303藤野'!G9</f>
        <v>52916</v>
      </c>
      <c r="H9" s="19">
        <f>'0303相模原'!H9+'0303城山'!H9+'0303津久井'!H9+'0303相模湖'!H9+'0303藤野'!H9</f>
        <v>17165</v>
      </c>
      <c r="I9" s="19">
        <f>'0303相模原'!I9+'0303城山'!I9+'0303津久井'!I9+'0303相模湖'!I9+'0303藤野'!I9</f>
        <v>5362</v>
      </c>
      <c r="J9" s="19">
        <f>'0303相模原'!J9+'0303城山'!J9+'0303津久井'!J9+'0303相模湖'!J9+'0303藤野'!J9</f>
        <v>1672</v>
      </c>
      <c r="K9" s="19">
        <f>'0303相模原'!K9+'0303城山'!K9+'0303津久井'!K9+'0303相模湖'!K9+'0303藤野'!K9</f>
        <v>292</v>
      </c>
      <c r="L9" s="19">
        <f>'0303相模原'!L9+'0303城山'!L9+'0303津久井'!L9+'0303相模湖'!L9+'0303藤野'!L9</f>
        <v>47</v>
      </c>
      <c r="M9" s="19">
        <f>'0303相模原'!M9+'0303城山'!M9+'0303津久井'!M9+'0303相模湖'!M9+'0303藤野'!M9</f>
        <v>16</v>
      </c>
      <c r="N9" s="19">
        <f>'0303相模原'!N9+'0303城山'!N9+'0303津久井'!N9+'0303相模湖'!N9+'0303藤野'!N9</f>
        <v>640370</v>
      </c>
      <c r="O9" s="20">
        <f>N9/C9</f>
        <v>2.7211575234776695</v>
      </c>
      <c r="P9" s="19">
        <f>'0303相模原'!P9+'0303城山'!P9+'0303津久井'!P9+'0303相模湖'!P9+'0303藤野'!P9</f>
        <v>1000</v>
      </c>
      <c r="Q9" s="19">
        <f>'0303相模原'!Q9+'0303城山'!Q9+'0303津久井'!Q9+'0303相模湖'!Q9+'0303藤野'!Q9</f>
        <v>7569</v>
      </c>
    </row>
    <row r="10" spans="2:17" s="21" customFormat="1" ht="15" customHeight="1">
      <c r="B10" s="24" t="s">
        <v>19</v>
      </c>
      <c r="C10" s="19">
        <f>SUM(D10:M10)</f>
        <v>261924</v>
      </c>
      <c r="D10" s="19">
        <f>'0303相模原'!D10+'0303城山'!D10+'0303津久井'!D10+'0303相模湖'!D10+'0303藤野'!D10</f>
        <v>77371</v>
      </c>
      <c r="E10" s="19">
        <f>'0303相模原'!E10+'0303城山'!E10+'0303津久井'!E10+'0303相模湖'!E10+'0303藤野'!E10</f>
        <v>60018</v>
      </c>
      <c r="F10" s="19">
        <f>'0303相模原'!F10+'0303城山'!F10+'0303津久井'!F10+'0303相模湖'!F10+'0303藤野'!F10</f>
        <v>52027</v>
      </c>
      <c r="G10" s="19">
        <f>'0303相模原'!G10+'0303城山'!G10+'0303津久井'!G10+'0303相模湖'!G10+'0303藤野'!G10</f>
        <v>50388</v>
      </c>
      <c r="H10" s="19">
        <f>'0303相模原'!H10+'0303城山'!H10+'0303津久井'!H10+'0303相模湖'!H10+'0303藤野'!H10</f>
        <v>15820</v>
      </c>
      <c r="I10" s="19">
        <f>'0303相模原'!I10+'0303城山'!I10+'0303津久井'!I10+'0303相模湖'!I10+'0303藤野'!I10</f>
        <v>4613</v>
      </c>
      <c r="J10" s="19">
        <f>'0303相模原'!J10+'0303城山'!J10+'0303津久井'!J10+'0303相模湖'!J10+'0303藤野'!J10</f>
        <v>1371</v>
      </c>
      <c r="K10" s="19">
        <f>'0303相模原'!K10+'0303城山'!K10+'0303津久井'!K10+'0303相模湖'!K10+'0303藤野'!K10</f>
        <v>259</v>
      </c>
      <c r="L10" s="19">
        <f>'0303相模原'!L10+'0303城山'!L10+'0303津久井'!L10+'0303相模湖'!L10+'0303藤野'!L10</f>
        <v>42</v>
      </c>
      <c r="M10" s="19">
        <v>15</v>
      </c>
      <c r="N10" s="19">
        <f>'0303相模原'!N10+'0303城山'!N10+'0303津久井'!N10+'0303相模湖'!N10+'0303藤野'!N10</f>
        <v>674027</v>
      </c>
      <c r="O10" s="20">
        <f>N10/C10</f>
        <v>2.5733686107420475</v>
      </c>
      <c r="P10" s="19">
        <f>'0303相模原'!P10+'0303城山'!P10+'0303津久井'!P10+'0303相模湖'!P10+'0303藤野'!P10</f>
        <v>1664</v>
      </c>
      <c r="Q10" s="19">
        <f>'0303相模原'!Q10+'0303城山'!Q10+'0303津久井'!Q10+'0303相模湖'!Q10+'0303藤野'!Q10</f>
        <v>5338</v>
      </c>
    </row>
    <row r="11" spans="2:17" s="29" customFormat="1" ht="15" customHeight="1">
      <c r="B11" s="47" t="s">
        <v>20</v>
      </c>
      <c r="C11" s="27">
        <f>SUM(D11:M11)</f>
        <v>282023</v>
      </c>
      <c r="D11" s="27">
        <f>'0303相模原'!D11+'0303城山'!D11+'0303津久井'!D11+'0303相模湖'!D11+'0303藤野'!D11</f>
        <v>89296</v>
      </c>
      <c r="E11" s="27">
        <f>'0303相模原'!E11+'0303城山'!E11+'0303津久井'!E11+'0303相模湖'!E11+'0303藤野'!E11</f>
        <v>70280</v>
      </c>
      <c r="F11" s="27">
        <f>'0303相模原'!F11+'0303城山'!F11+'0303津久井'!F11+'0303相模湖'!F11+'0303藤野'!F11</f>
        <v>54840</v>
      </c>
      <c r="G11" s="27">
        <f>'0303相模原'!G11+'0303城山'!G11+'0303津久井'!G11+'0303相模湖'!G11+'0303藤野'!G11</f>
        <v>47765</v>
      </c>
      <c r="H11" s="27">
        <f>'0303相模原'!H11+'0303城山'!H11+'0303津久井'!H11+'0303相模湖'!H11+'0303藤野'!H11</f>
        <v>14372</v>
      </c>
      <c r="I11" s="27">
        <f>'0303相模原'!I11+'0303城山'!I11+'0303津久井'!I11+'0303相模湖'!I11+'0303藤野'!I11</f>
        <v>4048</v>
      </c>
      <c r="J11" s="27">
        <f>'0303相模原'!J11+'0303城山'!J11+'0303津久井'!J11+'0303相模湖'!J11+'0303藤野'!J11</f>
        <v>1160</v>
      </c>
      <c r="K11" s="27">
        <f>'0303相模原'!K11+'0303城山'!K11+'0303津久井'!K11+'0303相模湖'!K11+'0303藤野'!K11</f>
        <v>207</v>
      </c>
      <c r="L11" s="27">
        <f>'0303相模原'!L11+'0303城山'!L11+'0303津久井'!L11+'0303相模湖'!L11+'0303藤野'!L11</f>
        <v>39</v>
      </c>
      <c r="M11" s="27">
        <f>'0303相模原'!M11+'0303城山'!M11+'0303津久井'!M11+'0303相模湖'!M11+'0303藤野'!M11</f>
        <v>16</v>
      </c>
      <c r="N11" s="27">
        <f>'0303相模原'!N11+'0303城山'!N11+'0303津久井'!N11+'0303相模湖'!N11+'0303藤野'!N11</f>
        <v>691878</v>
      </c>
      <c r="O11" s="28">
        <f>N11/C11</f>
        <v>2.453267995872677</v>
      </c>
      <c r="P11" s="27">
        <f>'0303相模原'!P11+'0303城山'!P11+'0303津久井'!P11+'0303相模湖'!P11+'0303藤野'!P11</f>
        <v>1763</v>
      </c>
      <c r="Q11" s="27">
        <v>4075</v>
      </c>
    </row>
    <row r="12" spans="2:17" s="13" customFormat="1" ht="6" customHeight="1" thickBot="1">
      <c r="B12" s="14"/>
      <c r="C12" s="15"/>
      <c r="D12" s="16"/>
      <c r="E12" s="16"/>
      <c r="F12" s="16"/>
      <c r="G12" s="16"/>
      <c r="H12" s="16"/>
      <c r="I12" s="16"/>
      <c r="J12" s="16"/>
      <c r="K12" s="16"/>
      <c r="L12" s="16"/>
      <c r="M12" s="16"/>
      <c r="N12" s="16"/>
      <c r="O12" s="17"/>
      <c r="P12" s="16"/>
      <c r="Q12" s="16"/>
    </row>
    <row r="13" s="3" customFormat="1" ht="13.5">
      <c r="B13" s="10" t="s">
        <v>16</v>
      </c>
    </row>
    <row r="14" ht="13.5">
      <c r="B14" s="22" t="s">
        <v>17</v>
      </c>
    </row>
    <row r="15" ht="13.5">
      <c r="B15" s="23" t="s">
        <v>18</v>
      </c>
    </row>
    <row r="16" ht="13.5">
      <c r="J16" s="8"/>
    </row>
  </sheetData>
  <mergeCells count="16">
    <mergeCell ref="D5:D7"/>
    <mergeCell ref="B4:B7"/>
    <mergeCell ref="C5:C7"/>
    <mergeCell ref="L5:L7"/>
    <mergeCell ref="E5:E7"/>
    <mergeCell ref="F5:F7"/>
    <mergeCell ref="G5:G7"/>
    <mergeCell ref="H5:H7"/>
    <mergeCell ref="M5:M7"/>
    <mergeCell ref="I5:I7"/>
    <mergeCell ref="J5:J7"/>
    <mergeCell ref="K5:K7"/>
    <mergeCell ref="P4:P7"/>
    <mergeCell ref="Q4:Q7"/>
    <mergeCell ref="N4:N7"/>
    <mergeCell ref="O4:O7"/>
  </mergeCells>
  <printOptions/>
  <pageMargins left="0.5905511811023623" right="0.5905511811023623" top="0.7874015748031497" bottom="0.7874015748031497" header="0.5118110236220472" footer="0.5118110236220472"/>
  <pageSetup fitToHeight="1" fitToWidth="1"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B2:Q16"/>
  <sheetViews>
    <sheetView showGridLines="0" workbookViewId="0" topLeftCell="A1">
      <selection activeCell="A1" sqref="A1"/>
    </sheetView>
  </sheetViews>
  <sheetFormatPr defaultColWidth="9.00390625" defaultRowHeight="13.5"/>
  <cols>
    <col min="1" max="1" width="2.625" style="7" customWidth="1"/>
    <col min="2" max="9" width="11.375" style="7" customWidth="1"/>
    <col min="10" max="13" width="11.125" style="7" customWidth="1"/>
    <col min="14" max="17" width="11.625" style="7" customWidth="1"/>
    <col min="18" max="16384" width="9.00390625" style="7" customWidth="1"/>
  </cols>
  <sheetData>
    <row r="1" s="3" customFormat="1" ht="13.5"/>
    <row r="2" spans="2:6" s="3" customFormat="1" ht="13.5">
      <c r="B2" s="1" t="s">
        <v>9</v>
      </c>
      <c r="F2" s="1" t="s">
        <v>15</v>
      </c>
    </row>
    <row r="3" spans="16:17" s="3" customFormat="1" ht="14.25" thickBot="1">
      <c r="P3" s="9"/>
      <c r="Q3" s="9"/>
    </row>
    <row r="4" spans="2:17" s="3" customFormat="1" ht="13.5">
      <c r="B4" s="45" t="s">
        <v>3</v>
      </c>
      <c r="C4" s="11" t="s">
        <v>7</v>
      </c>
      <c r="D4" s="12"/>
      <c r="E4" s="12"/>
      <c r="F4" s="12"/>
      <c r="G4" s="12"/>
      <c r="H4" s="12"/>
      <c r="I4" s="12"/>
      <c r="J4" s="12"/>
      <c r="K4" s="12"/>
      <c r="L4" s="12"/>
      <c r="M4" s="12"/>
      <c r="N4" s="36" t="s">
        <v>4</v>
      </c>
      <c r="O4" s="36" t="s">
        <v>5</v>
      </c>
      <c r="P4" s="30" t="s">
        <v>6</v>
      </c>
      <c r="Q4" s="33" t="s">
        <v>8</v>
      </c>
    </row>
    <row r="5" spans="2:17" s="3" customFormat="1" ht="13.5">
      <c r="B5" s="46"/>
      <c r="C5" s="46" t="s">
        <v>2</v>
      </c>
      <c r="D5" s="44" t="s">
        <v>1</v>
      </c>
      <c r="E5" s="43">
        <v>2</v>
      </c>
      <c r="F5" s="43">
        <v>3</v>
      </c>
      <c r="G5" s="43">
        <v>4</v>
      </c>
      <c r="H5" s="43">
        <v>5</v>
      </c>
      <c r="I5" s="43">
        <v>6</v>
      </c>
      <c r="J5" s="43">
        <v>7</v>
      </c>
      <c r="K5" s="43">
        <v>8</v>
      </c>
      <c r="L5" s="43">
        <v>9</v>
      </c>
      <c r="M5" s="43" t="s">
        <v>0</v>
      </c>
      <c r="N5" s="37"/>
      <c r="O5" s="40"/>
      <c r="P5" s="31"/>
      <c r="Q5" s="34"/>
    </row>
    <row r="6" spans="2:17" s="3" customFormat="1" ht="13.5">
      <c r="B6" s="46"/>
      <c r="C6" s="46"/>
      <c r="D6" s="40"/>
      <c r="E6" s="43"/>
      <c r="F6" s="43"/>
      <c r="G6" s="43"/>
      <c r="H6" s="43"/>
      <c r="I6" s="43"/>
      <c r="J6" s="43"/>
      <c r="K6" s="43"/>
      <c r="L6" s="43"/>
      <c r="M6" s="43"/>
      <c r="N6" s="38"/>
      <c r="O6" s="41"/>
      <c r="P6" s="31"/>
      <c r="Q6" s="34"/>
    </row>
    <row r="7" spans="2:17" s="3" customFormat="1" ht="13.5">
      <c r="B7" s="46"/>
      <c r="C7" s="46"/>
      <c r="D7" s="42"/>
      <c r="E7" s="43"/>
      <c r="F7" s="43"/>
      <c r="G7" s="43"/>
      <c r="H7" s="43"/>
      <c r="I7" s="43"/>
      <c r="J7" s="43"/>
      <c r="K7" s="43"/>
      <c r="L7" s="43"/>
      <c r="M7" s="43"/>
      <c r="N7" s="39"/>
      <c r="O7" s="42"/>
      <c r="P7" s="32"/>
      <c r="Q7" s="35"/>
    </row>
    <row r="8" spans="2:17" s="3" customFormat="1" ht="6" customHeight="1">
      <c r="B8" s="4"/>
      <c r="C8" s="2"/>
      <c r="D8" s="2"/>
      <c r="E8" s="2"/>
      <c r="F8" s="2"/>
      <c r="G8" s="2"/>
      <c r="H8" s="2"/>
      <c r="I8" s="2"/>
      <c r="J8" s="2"/>
      <c r="K8" s="2"/>
      <c r="L8" s="2"/>
      <c r="M8" s="2"/>
      <c r="N8" s="5"/>
      <c r="O8" s="6"/>
      <c r="P8" s="2"/>
      <c r="Q8" s="2"/>
    </row>
    <row r="9" spans="2:17" s="21" customFormat="1" ht="15" customHeight="1">
      <c r="B9" s="18" t="s">
        <v>10</v>
      </c>
      <c r="C9" s="19">
        <f>SUM(D9:M9)</f>
        <v>212026</v>
      </c>
      <c r="D9" s="19">
        <v>61791</v>
      </c>
      <c r="E9" s="19">
        <v>41997</v>
      </c>
      <c r="F9" s="19">
        <v>41316</v>
      </c>
      <c r="G9" s="19">
        <v>46638</v>
      </c>
      <c r="H9" s="19">
        <v>14497</v>
      </c>
      <c r="I9" s="19">
        <v>4265</v>
      </c>
      <c r="J9" s="19">
        <v>1257</v>
      </c>
      <c r="K9" s="19">
        <v>219</v>
      </c>
      <c r="L9" s="19">
        <v>35</v>
      </c>
      <c r="M9" s="19">
        <v>11</v>
      </c>
      <c r="N9" s="19">
        <v>565341</v>
      </c>
      <c r="O9" s="20">
        <f>N9/C9</f>
        <v>2.6663758218331712</v>
      </c>
      <c r="P9" s="19">
        <v>885</v>
      </c>
      <c r="Q9" s="19">
        <v>7262</v>
      </c>
    </row>
    <row r="10" spans="2:17" s="21" customFormat="1" ht="15" customHeight="1">
      <c r="B10" s="18">
        <v>12</v>
      </c>
      <c r="C10" s="19">
        <f>SUM(D10:M10)</f>
        <v>237704</v>
      </c>
      <c r="D10" s="19">
        <v>73474</v>
      </c>
      <c r="E10" s="19">
        <v>54391</v>
      </c>
      <c r="F10" s="19">
        <v>46716</v>
      </c>
      <c r="G10" s="19">
        <v>44799</v>
      </c>
      <c r="H10" s="19">
        <v>13447</v>
      </c>
      <c r="I10" s="19">
        <v>3643</v>
      </c>
      <c r="J10" s="19">
        <v>996</v>
      </c>
      <c r="K10" s="19">
        <v>197</v>
      </c>
      <c r="L10" s="19">
        <v>28</v>
      </c>
      <c r="M10" s="19">
        <v>13</v>
      </c>
      <c r="N10" s="19">
        <v>599634</v>
      </c>
      <c r="O10" s="20">
        <f>N10/C10</f>
        <v>2.5226079493824254</v>
      </c>
      <c r="P10" s="19">
        <v>1543</v>
      </c>
      <c r="Q10" s="19">
        <v>5109</v>
      </c>
    </row>
    <row r="11" spans="2:17" s="29" customFormat="1" ht="15" customHeight="1">
      <c r="B11" s="26">
        <v>17</v>
      </c>
      <c r="C11" s="27">
        <f>SUM(D11:M11)</f>
        <v>257202</v>
      </c>
      <c r="D11" s="27">
        <v>84747</v>
      </c>
      <c r="E11" s="27">
        <v>63554</v>
      </c>
      <c r="F11" s="27">
        <v>49344</v>
      </c>
      <c r="G11" s="27">
        <v>42846</v>
      </c>
      <c r="H11" s="27">
        <v>12372</v>
      </c>
      <c r="I11" s="27">
        <v>3258</v>
      </c>
      <c r="J11" s="27">
        <v>889</v>
      </c>
      <c r="K11" s="27">
        <v>153</v>
      </c>
      <c r="L11" s="27">
        <v>28</v>
      </c>
      <c r="M11" s="27">
        <v>11</v>
      </c>
      <c r="N11" s="27">
        <v>620492</v>
      </c>
      <c r="O11" s="28">
        <f>N11/C11</f>
        <v>2.412469576441863</v>
      </c>
      <c r="P11" s="27">
        <v>1651</v>
      </c>
      <c r="Q11" s="27">
        <v>3926</v>
      </c>
    </row>
    <row r="12" spans="2:17" s="13" customFormat="1" ht="6" customHeight="1" thickBot="1">
      <c r="B12" s="14"/>
      <c r="C12" s="15"/>
      <c r="D12" s="16"/>
      <c r="E12" s="16"/>
      <c r="F12" s="16"/>
      <c r="G12" s="16"/>
      <c r="H12" s="16"/>
      <c r="I12" s="16"/>
      <c r="J12" s="16"/>
      <c r="K12" s="16"/>
      <c r="L12" s="16"/>
      <c r="M12" s="16"/>
      <c r="N12" s="16"/>
      <c r="O12" s="17"/>
      <c r="P12" s="16"/>
      <c r="Q12" s="16"/>
    </row>
    <row r="13" s="3" customFormat="1" ht="13.5">
      <c r="B13" s="10" t="s">
        <v>21</v>
      </c>
    </row>
    <row r="14" ht="13.5">
      <c r="B14" s="25" t="s">
        <v>18</v>
      </c>
    </row>
    <row r="16" ht="13.5">
      <c r="J16" s="8"/>
    </row>
  </sheetData>
  <mergeCells count="16">
    <mergeCell ref="P4:P7"/>
    <mergeCell ref="Q4:Q7"/>
    <mergeCell ref="N4:N7"/>
    <mergeCell ref="O4:O7"/>
    <mergeCell ref="M5:M7"/>
    <mergeCell ref="I5:I7"/>
    <mergeCell ref="J5:J7"/>
    <mergeCell ref="K5:K7"/>
    <mergeCell ref="D5:D7"/>
    <mergeCell ref="B4:B7"/>
    <mergeCell ref="C5:C7"/>
    <mergeCell ref="L5:L7"/>
    <mergeCell ref="E5:E7"/>
    <mergeCell ref="F5:F7"/>
    <mergeCell ref="G5:G7"/>
    <mergeCell ref="H5:H7"/>
  </mergeCells>
  <printOptions/>
  <pageMargins left="0.5905511811023623" right="0.5905511811023623" top="0.7874015748031497" bottom="0.7874015748031497" header="0.5118110236220472" footer="0.5118110236220472"/>
  <pageSetup fitToHeight="1" fitToWidth="1"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B2:Q14"/>
  <sheetViews>
    <sheetView showGridLines="0" workbookViewId="0" topLeftCell="A1">
      <selection activeCell="A1" sqref="A1"/>
    </sheetView>
  </sheetViews>
  <sheetFormatPr defaultColWidth="9.00390625" defaultRowHeight="13.5"/>
  <cols>
    <col min="1" max="1" width="2.625" style="7" customWidth="1"/>
    <col min="2" max="9" width="11.375" style="7" customWidth="1"/>
    <col min="10" max="13" width="11.125" style="7" customWidth="1"/>
    <col min="14" max="17" width="11.625" style="7" customWidth="1"/>
    <col min="18" max="16384" width="9.00390625" style="7" customWidth="1"/>
  </cols>
  <sheetData>
    <row r="1" s="3" customFormat="1" ht="13.5"/>
    <row r="2" spans="2:6" s="3" customFormat="1" ht="13.5">
      <c r="B2" s="1" t="s">
        <v>9</v>
      </c>
      <c r="F2" s="1" t="s">
        <v>14</v>
      </c>
    </row>
    <row r="3" spans="16:17" s="3" customFormat="1" ht="14.25" thickBot="1">
      <c r="P3" s="9"/>
      <c r="Q3" s="9"/>
    </row>
    <row r="4" spans="2:17" s="3" customFormat="1" ht="13.5">
      <c r="B4" s="45" t="s">
        <v>3</v>
      </c>
      <c r="C4" s="11" t="s">
        <v>7</v>
      </c>
      <c r="D4" s="12"/>
      <c r="E4" s="12"/>
      <c r="F4" s="12"/>
      <c r="G4" s="12"/>
      <c r="H4" s="12"/>
      <c r="I4" s="12"/>
      <c r="J4" s="12"/>
      <c r="K4" s="12"/>
      <c r="L4" s="12"/>
      <c r="M4" s="12"/>
      <c r="N4" s="36" t="s">
        <v>4</v>
      </c>
      <c r="O4" s="36" t="s">
        <v>5</v>
      </c>
      <c r="P4" s="30" t="s">
        <v>6</v>
      </c>
      <c r="Q4" s="33" t="s">
        <v>8</v>
      </c>
    </row>
    <row r="5" spans="2:17" s="3" customFormat="1" ht="13.5">
      <c r="B5" s="46"/>
      <c r="C5" s="46" t="s">
        <v>2</v>
      </c>
      <c r="D5" s="44" t="s">
        <v>1</v>
      </c>
      <c r="E5" s="43">
        <v>2</v>
      </c>
      <c r="F5" s="43">
        <v>3</v>
      </c>
      <c r="G5" s="43">
        <v>4</v>
      </c>
      <c r="H5" s="43">
        <v>5</v>
      </c>
      <c r="I5" s="43">
        <v>6</v>
      </c>
      <c r="J5" s="43">
        <v>7</v>
      </c>
      <c r="K5" s="43">
        <v>8</v>
      </c>
      <c r="L5" s="43">
        <v>9</v>
      </c>
      <c r="M5" s="43" t="s">
        <v>0</v>
      </c>
      <c r="N5" s="37"/>
      <c r="O5" s="40"/>
      <c r="P5" s="31"/>
      <c r="Q5" s="34"/>
    </row>
    <row r="6" spans="2:17" s="3" customFormat="1" ht="13.5">
      <c r="B6" s="46"/>
      <c r="C6" s="46"/>
      <c r="D6" s="40"/>
      <c r="E6" s="43"/>
      <c r="F6" s="43"/>
      <c r="G6" s="43"/>
      <c r="H6" s="43"/>
      <c r="I6" s="43"/>
      <c r="J6" s="43"/>
      <c r="K6" s="43"/>
      <c r="L6" s="43"/>
      <c r="M6" s="43"/>
      <c r="N6" s="38"/>
      <c r="O6" s="41"/>
      <c r="P6" s="31"/>
      <c r="Q6" s="34"/>
    </row>
    <row r="7" spans="2:17" s="3" customFormat="1" ht="13.5">
      <c r="B7" s="46"/>
      <c r="C7" s="46"/>
      <c r="D7" s="42"/>
      <c r="E7" s="43"/>
      <c r="F7" s="43"/>
      <c r="G7" s="43"/>
      <c r="H7" s="43"/>
      <c r="I7" s="43"/>
      <c r="J7" s="43"/>
      <c r="K7" s="43"/>
      <c r="L7" s="43"/>
      <c r="M7" s="43"/>
      <c r="N7" s="39"/>
      <c r="O7" s="42"/>
      <c r="P7" s="32"/>
      <c r="Q7" s="35"/>
    </row>
    <row r="8" spans="2:17" s="3" customFormat="1" ht="6" customHeight="1">
      <c r="B8" s="4"/>
      <c r="C8" s="2"/>
      <c r="D8" s="2"/>
      <c r="E8" s="2"/>
      <c r="F8" s="2"/>
      <c r="G8" s="2"/>
      <c r="H8" s="2"/>
      <c r="I8" s="2"/>
      <c r="J8" s="2"/>
      <c r="K8" s="2"/>
      <c r="L8" s="2"/>
      <c r="M8" s="2"/>
      <c r="N8" s="5"/>
      <c r="O8" s="6"/>
      <c r="P8" s="2"/>
      <c r="Q8" s="2"/>
    </row>
    <row r="9" spans="2:17" s="21" customFormat="1" ht="15" customHeight="1">
      <c r="B9" s="18" t="s">
        <v>10</v>
      </c>
      <c r="C9" s="19">
        <f>SUM(D9:M9)</f>
        <v>7200</v>
      </c>
      <c r="D9" s="19">
        <v>1136</v>
      </c>
      <c r="E9" s="19">
        <v>1333</v>
      </c>
      <c r="F9" s="19">
        <v>1528</v>
      </c>
      <c r="G9" s="19">
        <v>2135</v>
      </c>
      <c r="H9" s="19">
        <v>775</v>
      </c>
      <c r="I9" s="19">
        <v>203</v>
      </c>
      <c r="J9" s="19">
        <v>79</v>
      </c>
      <c r="K9" s="19">
        <v>10</v>
      </c>
      <c r="L9" s="19">
        <v>1</v>
      </c>
      <c r="M9" s="19">
        <v>0</v>
      </c>
      <c r="N9" s="19">
        <v>22661</v>
      </c>
      <c r="O9" s="20">
        <f>N9/C9</f>
        <v>3.147361111111111</v>
      </c>
      <c r="P9" s="19">
        <v>48</v>
      </c>
      <c r="Q9" s="19">
        <v>76</v>
      </c>
    </row>
    <row r="10" spans="2:17" s="21" customFormat="1" ht="15" customHeight="1">
      <c r="B10" s="18">
        <v>12</v>
      </c>
      <c r="C10" s="19">
        <f>SUM(D10:M10)</f>
        <v>7661</v>
      </c>
      <c r="D10" s="19">
        <v>1233</v>
      </c>
      <c r="E10" s="19">
        <v>1772</v>
      </c>
      <c r="F10" s="19">
        <v>1802</v>
      </c>
      <c r="G10" s="19">
        <v>1897</v>
      </c>
      <c r="H10" s="19">
        <v>650</v>
      </c>
      <c r="I10" s="19">
        <v>220</v>
      </c>
      <c r="J10" s="19">
        <v>73</v>
      </c>
      <c r="K10" s="19">
        <v>12</v>
      </c>
      <c r="L10" s="19">
        <v>2</v>
      </c>
      <c r="M10" s="19">
        <v>0</v>
      </c>
      <c r="N10" s="19">
        <v>22966</v>
      </c>
      <c r="O10" s="20">
        <f>N10/C10</f>
        <v>2.997780968541966</v>
      </c>
      <c r="P10" s="19">
        <v>26</v>
      </c>
      <c r="Q10" s="19">
        <v>50</v>
      </c>
    </row>
    <row r="11" spans="2:17" s="29" customFormat="1" ht="15" customHeight="1">
      <c r="B11" s="26">
        <v>17</v>
      </c>
      <c r="C11" s="27">
        <f>SUM(D11:M11)</f>
        <v>8033</v>
      </c>
      <c r="D11" s="27">
        <v>1438</v>
      </c>
      <c r="E11" s="27">
        <v>2142</v>
      </c>
      <c r="F11" s="27">
        <v>1911</v>
      </c>
      <c r="G11" s="27">
        <v>1692</v>
      </c>
      <c r="H11" s="27">
        <v>558</v>
      </c>
      <c r="I11" s="27">
        <v>216</v>
      </c>
      <c r="J11" s="27">
        <v>58</v>
      </c>
      <c r="K11" s="27">
        <v>13</v>
      </c>
      <c r="L11" s="27">
        <v>5</v>
      </c>
      <c r="M11" s="27">
        <v>0</v>
      </c>
      <c r="N11" s="27">
        <v>22864</v>
      </c>
      <c r="O11" s="28">
        <f>N11/C11</f>
        <v>2.846259180878875</v>
      </c>
      <c r="P11" s="27">
        <v>40</v>
      </c>
      <c r="Q11" s="27">
        <v>50</v>
      </c>
    </row>
    <row r="12" spans="2:17" s="13" customFormat="1" ht="6" customHeight="1" thickBot="1">
      <c r="B12" s="14"/>
      <c r="C12" s="15"/>
      <c r="D12" s="16"/>
      <c r="E12" s="16"/>
      <c r="F12" s="16"/>
      <c r="G12" s="16"/>
      <c r="H12" s="16"/>
      <c r="I12" s="16"/>
      <c r="J12" s="16"/>
      <c r="K12" s="16"/>
      <c r="L12" s="16"/>
      <c r="M12" s="16"/>
      <c r="N12" s="16"/>
      <c r="O12" s="17"/>
      <c r="P12" s="16"/>
      <c r="Q12" s="16"/>
    </row>
    <row r="13" s="3" customFormat="1" ht="13.5">
      <c r="B13" s="10" t="s">
        <v>21</v>
      </c>
    </row>
    <row r="14" ht="13.5">
      <c r="B14" s="25" t="s">
        <v>18</v>
      </c>
    </row>
  </sheetData>
  <mergeCells count="16">
    <mergeCell ref="Q4:Q7"/>
    <mergeCell ref="C5:C7"/>
    <mergeCell ref="D5:D7"/>
    <mergeCell ref="E5:E7"/>
    <mergeCell ref="F5:F7"/>
    <mergeCell ref="G5:G7"/>
    <mergeCell ref="H5:H7"/>
    <mergeCell ref="I5:I7"/>
    <mergeCell ref="J5:J7"/>
    <mergeCell ref="K5:K7"/>
    <mergeCell ref="B4:B7"/>
    <mergeCell ref="N4:N7"/>
    <mergeCell ref="O4:O7"/>
    <mergeCell ref="P4:P7"/>
    <mergeCell ref="L5:L7"/>
    <mergeCell ref="M5:M7"/>
  </mergeCells>
  <printOptions/>
  <pageMargins left="0.5905511811023623" right="0.5905511811023623" top="0.7874015748031497" bottom="0.7874015748031497" header="0.5118110236220472" footer="0.5118110236220472"/>
  <pageSetup fitToHeight="1" fitToWidth="1"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B2:Q16"/>
  <sheetViews>
    <sheetView showGridLines="0" workbookViewId="0" topLeftCell="A1">
      <selection activeCell="A1" sqref="A1"/>
    </sheetView>
  </sheetViews>
  <sheetFormatPr defaultColWidth="9.00390625" defaultRowHeight="13.5"/>
  <cols>
    <col min="1" max="1" width="2.625" style="7" customWidth="1"/>
    <col min="2" max="9" width="11.375" style="7" customWidth="1"/>
    <col min="10" max="13" width="11.125" style="7" customWidth="1"/>
    <col min="14" max="17" width="11.625" style="7" customWidth="1"/>
    <col min="18" max="16384" width="9.00390625" style="7" customWidth="1"/>
  </cols>
  <sheetData>
    <row r="1" s="3" customFormat="1" ht="13.5"/>
    <row r="2" spans="2:6" s="3" customFormat="1" ht="13.5">
      <c r="B2" s="1" t="s">
        <v>9</v>
      </c>
      <c r="F2" s="1" t="s">
        <v>13</v>
      </c>
    </row>
    <row r="3" spans="16:17" s="3" customFormat="1" ht="14.25" thickBot="1">
      <c r="P3" s="9"/>
      <c r="Q3" s="9"/>
    </row>
    <row r="4" spans="2:17" s="3" customFormat="1" ht="13.5">
      <c r="B4" s="45" t="s">
        <v>3</v>
      </c>
      <c r="C4" s="11" t="s">
        <v>7</v>
      </c>
      <c r="D4" s="12"/>
      <c r="E4" s="12"/>
      <c r="F4" s="12"/>
      <c r="G4" s="12"/>
      <c r="H4" s="12"/>
      <c r="I4" s="12"/>
      <c r="J4" s="12"/>
      <c r="K4" s="12"/>
      <c r="L4" s="12"/>
      <c r="M4" s="12"/>
      <c r="N4" s="36" t="s">
        <v>4</v>
      </c>
      <c r="O4" s="36" t="s">
        <v>5</v>
      </c>
      <c r="P4" s="30" t="s">
        <v>6</v>
      </c>
      <c r="Q4" s="33" t="s">
        <v>8</v>
      </c>
    </row>
    <row r="5" spans="2:17" s="3" customFormat="1" ht="13.5">
      <c r="B5" s="46"/>
      <c r="C5" s="46" t="s">
        <v>2</v>
      </c>
      <c r="D5" s="44" t="s">
        <v>1</v>
      </c>
      <c r="E5" s="43">
        <v>2</v>
      </c>
      <c r="F5" s="43">
        <v>3</v>
      </c>
      <c r="G5" s="43">
        <v>4</v>
      </c>
      <c r="H5" s="43">
        <v>5</v>
      </c>
      <c r="I5" s="43">
        <v>6</v>
      </c>
      <c r="J5" s="43">
        <v>7</v>
      </c>
      <c r="K5" s="43">
        <v>8</v>
      </c>
      <c r="L5" s="43">
        <v>9</v>
      </c>
      <c r="M5" s="43" t="s">
        <v>0</v>
      </c>
      <c r="N5" s="37"/>
      <c r="O5" s="40"/>
      <c r="P5" s="31"/>
      <c r="Q5" s="34"/>
    </row>
    <row r="6" spans="2:17" s="3" customFormat="1" ht="13.5">
      <c r="B6" s="46"/>
      <c r="C6" s="46"/>
      <c r="D6" s="40"/>
      <c r="E6" s="43"/>
      <c r="F6" s="43"/>
      <c r="G6" s="43"/>
      <c r="H6" s="43"/>
      <c r="I6" s="43"/>
      <c r="J6" s="43"/>
      <c r="K6" s="43"/>
      <c r="L6" s="43"/>
      <c r="M6" s="43"/>
      <c r="N6" s="38"/>
      <c r="O6" s="41"/>
      <c r="P6" s="31"/>
      <c r="Q6" s="34"/>
    </row>
    <row r="7" spans="2:17" s="3" customFormat="1" ht="13.5">
      <c r="B7" s="46"/>
      <c r="C7" s="46"/>
      <c r="D7" s="42"/>
      <c r="E7" s="43"/>
      <c r="F7" s="43"/>
      <c r="G7" s="43"/>
      <c r="H7" s="43"/>
      <c r="I7" s="43"/>
      <c r="J7" s="43"/>
      <c r="K7" s="43"/>
      <c r="L7" s="43"/>
      <c r="M7" s="43"/>
      <c r="N7" s="39"/>
      <c r="O7" s="42"/>
      <c r="P7" s="32"/>
      <c r="Q7" s="35"/>
    </row>
    <row r="8" spans="2:17" s="3" customFormat="1" ht="6" customHeight="1">
      <c r="B8" s="4"/>
      <c r="C8" s="2"/>
      <c r="D8" s="2"/>
      <c r="E8" s="2"/>
      <c r="F8" s="2"/>
      <c r="G8" s="2"/>
      <c r="H8" s="2"/>
      <c r="I8" s="2"/>
      <c r="J8" s="2"/>
      <c r="K8" s="2"/>
      <c r="L8" s="2"/>
      <c r="M8" s="2"/>
      <c r="N8" s="5"/>
      <c r="O8" s="6"/>
      <c r="P8" s="2"/>
      <c r="Q8" s="2"/>
    </row>
    <row r="9" spans="2:17" s="21" customFormat="1" ht="15" customHeight="1">
      <c r="B9" s="18" t="s">
        <v>10</v>
      </c>
      <c r="C9" s="19">
        <f>SUM(D9:M9)</f>
        <v>9022</v>
      </c>
      <c r="D9" s="19">
        <v>1126</v>
      </c>
      <c r="E9" s="19">
        <v>1700</v>
      </c>
      <c r="F9" s="19">
        <v>1839</v>
      </c>
      <c r="G9" s="19">
        <v>2503</v>
      </c>
      <c r="H9" s="19">
        <v>1134</v>
      </c>
      <c r="I9" s="19">
        <v>488</v>
      </c>
      <c r="J9" s="19">
        <v>186</v>
      </c>
      <c r="K9" s="19">
        <v>35</v>
      </c>
      <c r="L9" s="19">
        <v>6</v>
      </c>
      <c r="M9" s="19">
        <v>5</v>
      </c>
      <c r="N9" s="19">
        <v>30343</v>
      </c>
      <c r="O9" s="20">
        <f>N9/C9</f>
        <v>3.3632232320993127</v>
      </c>
      <c r="P9" s="19">
        <v>22</v>
      </c>
      <c r="Q9" s="19">
        <v>177</v>
      </c>
    </row>
    <row r="10" spans="2:17" s="21" customFormat="1" ht="15" customHeight="1">
      <c r="B10" s="18">
        <v>12</v>
      </c>
      <c r="C10" s="19">
        <f>SUM(D10:M10)</f>
        <v>9479</v>
      </c>
      <c r="D10" s="19">
        <v>1213</v>
      </c>
      <c r="E10" s="19">
        <v>2227</v>
      </c>
      <c r="F10" s="19">
        <v>2093</v>
      </c>
      <c r="G10" s="19">
        <v>2291</v>
      </c>
      <c r="H10" s="19">
        <v>1041</v>
      </c>
      <c r="I10" s="19">
        <v>418</v>
      </c>
      <c r="J10" s="19">
        <v>160</v>
      </c>
      <c r="K10" s="19">
        <v>28</v>
      </c>
      <c r="L10" s="19">
        <v>7</v>
      </c>
      <c r="M10" s="19">
        <v>1</v>
      </c>
      <c r="N10" s="19">
        <v>30241</v>
      </c>
      <c r="O10" s="20">
        <f>N10/C10</f>
        <v>3.190315434117523</v>
      </c>
      <c r="P10" s="19">
        <v>53</v>
      </c>
      <c r="Q10" s="19">
        <v>94</v>
      </c>
    </row>
    <row r="11" spans="2:17" s="29" customFormat="1" ht="15" customHeight="1">
      <c r="B11" s="26">
        <v>17</v>
      </c>
      <c r="C11" s="27">
        <f>SUM(D11:M11)</f>
        <v>9655</v>
      </c>
      <c r="D11" s="27">
        <v>1460</v>
      </c>
      <c r="E11" s="27">
        <v>2702</v>
      </c>
      <c r="F11" s="27">
        <v>2199</v>
      </c>
      <c r="G11" s="27">
        <v>1983</v>
      </c>
      <c r="H11" s="27">
        <v>850</v>
      </c>
      <c r="I11" s="27">
        <v>325</v>
      </c>
      <c r="J11" s="27">
        <v>109</v>
      </c>
      <c r="K11" s="27">
        <v>19</v>
      </c>
      <c r="L11" s="27">
        <v>5</v>
      </c>
      <c r="M11" s="27">
        <v>3</v>
      </c>
      <c r="N11" s="27">
        <v>28584</v>
      </c>
      <c r="O11" s="28">
        <f>N11/C11</f>
        <v>2.96053858104609</v>
      </c>
      <c r="P11" s="27">
        <v>37</v>
      </c>
      <c r="Q11" s="27">
        <v>52</v>
      </c>
    </row>
    <row r="12" spans="2:17" s="13" customFormat="1" ht="6" customHeight="1" thickBot="1">
      <c r="B12" s="14"/>
      <c r="C12" s="15"/>
      <c r="D12" s="16"/>
      <c r="E12" s="16"/>
      <c r="F12" s="16"/>
      <c r="G12" s="16"/>
      <c r="H12" s="16"/>
      <c r="I12" s="16"/>
      <c r="J12" s="16"/>
      <c r="K12" s="16"/>
      <c r="L12" s="16"/>
      <c r="M12" s="16"/>
      <c r="N12" s="16"/>
      <c r="O12" s="17"/>
      <c r="P12" s="16"/>
      <c r="Q12" s="16"/>
    </row>
    <row r="13" s="3" customFormat="1" ht="13.5">
      <c r="B13" s="10" t="s">
        <v>21</v>
      </c>
    </row>
    <row r="14" ht="13.5">
      <c r="B14" s="25" t="s">
        <v>18</v>
      </c>
    </row>
    <row r="16" ht="13.5">
      <c r="J16" s="8"/>
    </row>
  </sheetData>
  <mergeCells count="16">
    <mergeCell ref="D5:D7"/>
    <mergeCell ref="B4:B7"/>
    <mergeCell ref="C5:C7"/>
    <mergeCell ref="L5:L7"/>
    <mergeCell ref="E5:E7"/>
    <mergeCell ref="F5:F7"/>
    <mergeCell ref="G5:G7"/>
    <mergeCell ref="H5:H7"/>
    <mergeCell ref="M5:M7"/>
    <mergeCell ref="I5:I7"/>
    <mergeCell ref="J5:J7"/>
    <mergeCell ref="K5:K7"/>
    <mergeCell ref="P4:P7"/>
    <mergeCell ref="Q4:Q7"/>
    <mergeCell ref="N4:N7"/>
    <mergeCell ref="O4:O7"/>
  </mergeCells>
  <printOptions/>
  <pageMargins left="0.5905511811023623" right="0.5905511811023623" top="0.7874015748031497" bottom="0.7874015748031497" header="0.5118110236220472" footer="0.5118110236220472"/>
  <pageSetup fitToHeight="1" fitToWidth="1"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B2:Q14"/>
  <sheetViews>
    <sheetView showGridLines="0" workbookViewId="0" topLeftCell="A1">
      <selection activeCell="A1" sqref="A1"/>
    </sheetView>
  </sheetViews>
  <sheetFormatPr defaultColWidth="9.00390625" defaultRowHeight="13.5"/>
  <cols>
    <col min="1" max="1" width="2.625" style="7" customWidth="1"/>
    <col min="2" max="9" width="11.375" style="7" customWidth="1"/>
    <col min="10" max="13" width="11.125" style="7" customWidth="1"/>
    <col min="14" max="17" width="11.625" style="7" customWidth="1"/>
    <col min="18" max="16384" width="9.00390625" style="7" customWidth="1"/>
  </cols>
  <sheetData>
    <row r="1" s="3" customFormat="1" ht="13.5"/>
    <row r="2" spans="2:6" s="3" customFormat="1" ht="13.5">
      <c r="B2" s="1" t="s">
        <v>9</v>
      </c>
      <c r="F2" s="1" t="s">
        <v>12</v>
      </c>
    </row>
    <row r="3" spans="16:17" s="3" customFormat="1" ht="14.25" thickBot="1">
      <c r="P3" s="9"/>
      <c r="Q3" s="9"/>
    </row>
    <row r="4" spans="2:17" s="3" customFormat="1" ht="13.5">
      <c r="B4" s="45" t="s">
        <v>3</v>
      </c>
      <c r="C4" s="11" t="s">
        <v>7</v>
      </c>
      <c r="D4" s="12"/>
      <c r="E4" s="12"/>
      <c r="F4" s="12"/>
      <c r="G4" s="12"/>
      <c r="H4" s="12"/>
      <c r="I4" s="12"/>
      <c r="J4" s="12"/>
      <c r="K4" s="12"/>
      <c r="L4" s="12"/>
      <c r="M4" s="12"/>
      <c r="N4" s="36" t="s">
        <v>4</v>
      </c>
      <c r="O4" s="36" t="s">
        <v>5</v>
      </c>
      <c r="P4" s="30" t="s">
        <v>6</v>
      </c>
      <c r="Q4" s="33" t="s">
        <v>8</v>
      </c>
    </row>
    <row r="5" spans="2:17" s="3" customFormat="1" ht="13.5">
      <c r="B5" s="46"/>
      <c r="C5" s="46" t="s">
        <v>2</v>
      </c>
      <c r="D5" s="44" t="s">
        <v>1</v>
      </c>
      <c r="E5" s="43">
        <v>2</v>
      </c>
      <c r="F5" s="43">
        <v>3</v>
      </c>
      <c r="G5" s="43">
        <v>4</v>
      </c>
      <c r="H5" s="43">
        <v>5</v>
      </c>
      <c r="I5" s="43">
        <v>6</v>
      </c>
      <c r="J5" s="43">
        <v>7</v>
      </c>
      <c r="K5" s="43">
        <v>8</v>
      </c>
      <c r="L5" s="43">
        <v>9</v>
      </c>
      <c r="M5" s="43" t="s">
        <v>0</v>
      </c>
      <c r="N5" s="37"/>
      <c r="O5" s="40"/>
      <c r="P5" s="31"/>
      <c r="Q5" s="34"/>
    </row>
    <row r="6" spans="2:17" s="3" customFormat="1" ht="13.5">
      <c r="B6" s="46"/>
      <c r="C6" s="46"/>
      <c r="D6" s="40"/>
      <c r="E6" s="43"/>
      <c r="F6" s="43"/>
      <c r="G6" s="43"/>
      <c r="H6" s="43"/>
      <c r="I6" s="43"/>
      <c r="J6" s="43"/>
      <c r="K6" s="43"/>
      <c r="L6" s="43"/>
      <c r="M6" s="43"/>
      <c r="N6" s="38"/>
      <c r="O6" s="41"/>
      <c r="P6" s="31"/>
      <c r="Q6" s="34"/>
    </row>
    <row r="7" spans="2:17" s="3" customFormat="1" ht="13.5">
      <c r="B7" s="46"/>
      <c r="C7" s="46"/>
      <c r="D7" s="42"/>
      <c r="E7" s="43"/>
      <c r="F7" s="43"/>
      <c r="G7" s="43"/>
      <c r="H7" s="43"/>
      <c r="I7" s="43"/>
      <c r="J7" s="43"/>
      <c r="K7" s="43"/>
      <c r="L7" s="43"/>
      <c r="M7" s="43"/>
      <c r="N7" s="39"/>
      <c r="O7" s="42"/>
      <c r="P7" s="32"/>
      <c r="Q7" s="35"/>
    </row>
    <row r="8" spans="2:17" s="3" customFormat="1" ht="6" customHeight="1">
      <c r="B8" s="4"/>
      <c r="C8" s="2"/>
      <c r="D8" s="2"/>
      <c r="E8" s="2"/>
      <c r="F8" s="2"/>
      <c r="G8" s="2"/>
      <c r="H8" s="2"/>
      <c r="I8" s="2"/>
      <c r="J8" s="2"/>
      <c r="K8" s="2"/>
      <c r="L8" s="2"/>
      <c r="M8" s="2"/>
      <c r="N8" s="5"/>
      <c r="O8" s="6"/>
      <c r="P8" s="2"/>
      <c r="Q8" s="2"/>
    </row>
    <row r="9" spans="2:17" s="21" customFormat="1" ht="15" customHeight="1">
      <c r="B9" s="18" t="s">
        <v>10</v>
      </c>
      <c r="C9" s="19">
        <f>SUM(D9:M9)</f>
        <v>3789</v>
      </c>
      <c r="D9" s="19">
        <v>1109</v>
      </c>
      <c r="E9" s="19">
        <v>632</v>
      </c>
      <c r="F9" s="19">
        <v>621</v>
      </c>
      <c r="G9" s="19">
        <v>797</v>
      </c>
      <c r="H9" s="19">
        <v>371</v>
      </c>
      <c r="I9" s="19">
        <v>183</v>
      </c>
      <c r="J9" s="19">
        <v>62</v>
      </c>
      <c r="K9" s="19">
        <v>12</v>
      </c>
      <c r="L9" s="19">
        <v>2</v>
      </c>
      <c r="M9" s="19">
        <v>0</v>
      </c>
      <c r="N9" s="19">
        <v>10925</v>
      </c>
      <c r="O9" s="20">
        <f>N9/C9</f>
        <v>2.8833465294272895</v>
      </c>
      <c r="P9" s="19">
        <v>13</v>
      </c>
      <c r="Q9" s="19">
        <v>21</v>
      </c>
    </row>
    <row r="10" spans="2:17" s="21" customFormat="1" ht="15" customHeight="1">
      <c r="B10" s="18">
        <v>12</v>
      </c>
      <c r="C10" s="19">
        <f>SUM(D10:M10)</f>
        <v>3706</v>
      </c>
      <c r="D10" s="19">
        <v>989</v>
      </c>
      <c r="E10" s="19">
        <v>784</v>
      </c>
      <c r="F10" s="19">
        <v>687</v>
      </c>
      <c r="G10" s="19">
        <v>701</v>
      </c>
      <c r="H10" s="19">
        <v>324</v>
      </c>
      <c r="I10" s="19">
        <v>147</v>
      </c>
      <c r="J10" s="19">
        <v>59</v>
      </c>
      <c r="K10" s="19">
        <v>12</v>
      </c>
      <c r="L10" s="19">
        <v>2</v>
      </c>
      <c r="M10" s="19">
        <v>1</v>
      </c>
      <c r="N10" s="19">
        <v>10461</v>
      </c>
      <c r="O10" s="20">
        <f>N10/C10</f>
        <v>2.822719913653535</v>
      </c>
      <c r="P10" s="19">
        <v>29</v>
      </c>
      <c r="Q10" s="19">
        <v>13</v>
      </c>
    </row>
    <row r="11" spans="2:17" s="29" customFormat="1" ht="15" customHeight="1">
      <c r="B11" s="26">
        <v>17</v>
      </c>
      <c r="C11" s="27">
        <f>SUM(D11:M11)</f>
        <v>3738</v>
      </c>
      <c r="D11" s="27">
        <v>1136</v>
      </c>
      <c r="E11" s="27">
        <v>876</v>
      </c>
      <c r="F11" s="27">
        <v>680</v>
      </c>
      <c r="G11" s="27">
        <v>620</v>
      </c>
      <c r="H11" s="27">
        <v>265</v>
      </c>
      <c r="I11" s="27">
        <v>104</v>
      </c>
      <c r="J11" s="27">
        <v>46</v>
      </c>
      <c r="K11" s="27">
        <v>9</v>
      </c>
      <c r="L11" s="27">
        <v>0</v>
      </c>
      <c r="M11" s="27">
        <v>2</v>
      </c>
      <c r="N11" s="27">
        <v>9773</v>
      </c>
      <c r="O11" s="28">
        <f>N11/C11</f>
        <v>2.6144997324772605</v>
      </c>
      <c r="P11" s="27">
        <v>28</v>
      </c>
      <c r="Q11" s="27">
        <v>16</v>
      </c>
    </row>
    <row r="12" spans="2:17" s="13" customFormat="1" ht="6" customHeight="1" thickBot="1">
      <c r="B12" s="14"/>
      <c r="C12" s="15"/>
      <c r="D12" s="16"/>
      <c r="E12" s="16"/>
      <c r="F12" s="16"/>
      <c r="G12" s="16"/>
      <c r="H12" s="16"/>
      <c r="I12" s="16"/>
      <c r="J12" s="16"/>
      <c r="K12" s="16"/>
      <c r="L12" s="16"/>
      <c r="M12" s="16"/>
      <c r="N12" s="16"/>
      <c r="O12" s="17"/>
      <c r="P12" s="16"/>
      <c r="Q12" s="16"/>
    </row>
    <row r="13" s="3" customFormat="1" ht="13.5">
      <c r="B13" s="10" t="s">
        <v>21</v>
      </c>
    </row>
    <row r="14" ht="13.5">
      <c r="B14" s="25" t="s">
        <v>18</v>
      </c>
    </row>
  </sheetData>
  <mergeCells count="16">
    <mergeCell ref="P4:P7"/>
    <mergeCell ref="Q4:Q7"/>
    <mergeCell ref="N4:N7"/>
    <mergeCell ref="O4:O7"/>
    <mergeCell ref="M5:M7"/>
    <mergeCell ref="I5:I7"/>
    <mergeCell ref="J5:J7"/>
    <mergeCell ref="K5:K7"/>
    <mergeCell ref="D5:D7"/>
    <mergeCell ref="B4:B7"/>
    <mergeCell ref="C5:C7"/>
    <mergeCell ref="L5:L7"/>
    <mergeCell ref="E5:E7"/>
    <mergeCell ref="F5:F7"/>
    <mergeCell ref="G5:G7"/>
    <mergeCell ref="H5:H7"/>
  </mergeCells>
  <printOptions/>
  <pageMargins left="0.5905511811023623" right="0.5905511811023623" top="0.7874015748031497" bottom="0.7874015748031497" header="0.5118110236220472" footer="0.5118110236220472"/>
  <pageSetup fitToHeight="1" fitToWidth="1" horizontalDpi="300" verticalDpi="300" orientation="landscape"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B2:Q14"/>
  <sheetViews>
    <sheetView showGridLines="0" workbookViewId="0" topLeftCell="A1">
      <selection activeCell="A1" sqref="A1"/>
    </sheetView>
  </sheetViews>
  <sheetFormatPr defaultColWidth="9.00390625" defaultRowHeight="13.5"/>
  <cols>
    <col min="1" max="1" width="2.625" style="7" customWidth="1"/>
    <col min="2" max="9" width="11.375" style="7" customWidth="1"/>
    <col min="10" max="13" width="11.125" style="7" customWidth="1"/>
    <col min="14" max="17" width="11.625" style="7" customWidth="1"/>
    <col min="18" max="16384" width="9.00390625" style="7" customWidth="1"/>
  </cols>
  <sheetData>
    <row r="1" s="3" customFormat="1" ht="13.5"/>
    <row r="2" spans="2:6" s="3" customFormat="1" ht="13.5">
      <c r="B2" s="1" t="s">
        <v>9</v>
      </c>
      <c r="F2" s="1" t="s">
        <v>11</v>
      </c>
    </row>
    <row r="3" spans="16:17" s="3" customFormat="1" ht="14.25" thickBot="1">
      <c r="P3" s="9"/>
      <c r="Q3" s="9"/>
    </row>
    <row r="4" spans="2:17" s="3" customFormat="1" ht="13.5">
      <c r="B4" s="45" t="s">
        <v>3</v>
      </c>
      <c r="C4" s="11" t="s">
        <v>7</v>
      </c>
      <c r="D4" s="12"/>
      <c r="E4" s="12"/>
      <c r="F4" s="12"/>
      <c r="G4" s="12"/>
      <c r="H4" s="12"/>
      <c r="I4" s="12"/>
      <c r="J4" s="12"/>
      <c r="K4" s="12"/>
      <c r="L4" s="12"/>
      <c r="M4" s="12"/>
      <c r="N4" s="36" t="s">
        <v>4</v>
      </c>
      <c r="O4" s="36" t="s">
        <v>5</v>
      </c>
      <c r="P4" s="30" t="s">
        <v>6</v>
      </c>
      <c r="Q4" s="33" t="s">
        <v>8</v>
      </c>
    </row>
    <row r="5" spans="2:17" s="3" customFormat="1" ht="13.5">
      <c r="B5" s="46"/>
      <c r="C5" s="46" t="s">
        <v>2</v>
      </c>
      <c r="D5" s="44" t="s">
        <v>1</v>
      </c>
      <c r="E5" s="43">
        <v>2</v>
      </c>
      <c r="F5" s="43">
        <v>3</v>
      </c>
      <c r="G5" s="43">
        <v>4</v>
      </c>
      <c r="H5" s="43">
        <v>5</v>
      </c>
      <c r="I5" s="43">
        <v>6</v>
      </c>
      <c r="J5" s="43">
        <v>7</v>
      </c>
      <c r="K5" s="43">
        <v>8</v>
      </c>
      <c r="L5" s="43">
        <v>9</v>
      </c>
      <c r="M5" s="43" t="s">
        <v>0</v>
      </c>
      <c r="N5" s="37"/>
      <c r="O5" s="40"/>
      <c r="P5" s="31"/>
      <c r="Q5" s="34"/>
    </row>
    <row r="6" spans="2:17" s="3" customFormat="1" ht="13.5">
      <c r="B6" s="46"/>
      <c r="C6" s="46"/>
      <c r="D6" s="40"/>
      <c r="E6" s="43"/>
      <c r="F6" s="43"/>
      <c r="G6" s="43"/>
      <c r="H6" s="43"/>
      <c r="I6" s="43"/>
      <c r="J6" s="43"/>
      <c r="K6" s="43"/>
      <c r="L6" s="43"/>
      <c r="M6" s="43"/>
      <c r="N6" s="38"/>
      <c r="O6" s="41"/>
      <c r="P6" s="31"/>
      <c r="Q6" s="34"/>
    </row>
    <row r="7" spans="2:17" s="3" customFormat="1" ht="13.5">
      <c r="B7" s="46"/>
      <c r="C7" s="46"/>
      <c r="D7" s="42"/>
      <c r="E7" s="43"/>
      <c r="F7" s="43"/>
      <c r="G7" s="43"/>
      <c r="H7" s="43"/>
      <c r="I7" s="43"/>
      <c r="J7" s="43"/>
      <c r="K7" s="43"/>
      <c r="L7" s="43"/>
      <c r="M7" s="43"/>
      <c r="N7" s="39"/>
      <c r="O7" s="42"/>
      <c r="P7" s="32"/>
      <c r="Q7" s="35"/>
    </row>
    <row r="8" spans="2:17" s="3" customFormat="1" ht="6" customHeight="1">
      <c r="B8" s="4"/>
      <c r="C8" s="2"/>
      <c r="D8" s="2"/>
      <c r="E8" s="2"/>
      <c r="F8" s="2"/>
      <c r="G8" s="2"/>
      <c r="H8" s="2"/>
      <c r="I8" s="2"/>
      <c r="J8" s="2"/>
      <c r="K8" s="2"/>
      <c r="L8" s="2"/>
      <c r="M8" s="2"/>
      <c r="N8" s="5"/>
      <c r="O8" s="6"/>
      <c r="P8" s="2"/>
      <c r="Q8" s="2"/>
    </row>
    <row r="9" spans="2:17" s="21" customFormat="1" ht="15" customHeight="1">
      <c r="B9" s="18" t="s">
        <v>10</v>
      </c>
      <c r="C9" s="19">
        <f>SUM(D9:M9)</f>
        <v>3293</v>
      </c>
      <c r="D9" s="19">
        <v>411</v>
      </c>
      <c r="E9" s="19">
        <v>695</v>
      </c>
      <c r="F9" s="19">
        <v>626</v>
      </c>
      <c r="G9" s="19">
        <v>843</v>
      </c>
      <c r="H9" s="19">
        <v>388</v>
      </c>
      <c r="I9" s="19">
        <v>223</v>
      </c>
      <c r="J9" s="19">
        <v>88</v>
      </c>
      <c r="K9" s="19">
        <v>16</v>
      </c>
      <c r="L9" s="19">
        <v>3</v>
      </c>
      <c r="M9" s="19">
        <v>0</v>
      </c>
      <c r="N9" s="19">
        <v>11100</v>
      </c>
      <c r="O9" s="20">
        <f>N9/C9</f>
        <v>3.3707865168539324</v>
      </c>
      <c r="P9" s="19">
        <v>32</v>
      </c>
      <c r="Q9" s="19">
        <v>33</v>
      </c>
    </row>
    <row r="10" spans="2:17" s="21" customFormat="1" ht="15" customHeight="1">
      <c r="B10" s="18">
        <v>12</v>
      </c>
      <c r="C10" s="19">
        <f>SUM(D10:M10)</f>
        <v>3374</v>
      </c>
      <c r="D10" s="19">
        <v>462</v>
      </c>
      <c r="E10" s="19">
        <v>844</v>
      </c>
      <c r="F10" s="19">
        <v>729</v>
      </c>
      <c r="G10" s="19">
        <v>700</v>
      </c>
      <c r="H10" s="19">
        <v>358</v>
      </c>
      <c r="I10" s="19">
        <v>185</v>
      </c>
      <c r="J10" s="19">
        <v>83</v>
      </c>
      <c r="K10" s="19">
        <v>10</v>
      </c>
      <c r="L10" s="19">
        <v>3</v>
      </c>
      <c r="M10" s="19">
        <v>0</v>
      </c>
      <c r="N10" s="19">
        <v>10725</v>
      </c>
      <c r="O10" s="20">
        <f>N10/C10</f>
        <v>3.178719620628334</v>
      </c>
      <c r="P10" s="19">
        <v>13</v>
      </c>
      <c r="Q10" s="19">
        <v>72</v>
      </c>
    </row>
    <row r="11" spans="2:17" s="29" customFormat="1" ht="15" customHeight="1">
      <c r="B11" s="26">
        <v>17</v>
      </c>
      <c r="C11" s="27">
        <f>SUM(D11:M11)</f>
        <v>3395</v>
      </c>
      <c r="D11" s="27">
        <v>515</v>
      </c>
      <c r="E11" s="27">
        <v>1006</v>
      </c>
      <c r="F11" s="27">
        <v>706</v>
      </c>
      <c r="G11" s="27">
        <v>624</v>
      </c>
      <c r="H11" s="27">
        <v>327</v>
      </c>
      <c r="I11" s="27">
        <v>145</v>
      </c>
      <c r="J11" s="27">
        <v>58</v>
      </c>
      <c r="K11" s="27">
        <v>13</v>
      </c>
      <c r="L11" s="27">
        <v>1</v>
      </c>
      <c r="M11" s="27">
        <v>0</v>
      </c>
      <c r="N11" s="27">
        <v>10165</v>
      </c>
      <c r="O11" s="28">
        <f>N11/C11</f>
        <v>2.9941089837997055</v>
      </c>
      <c r="P11" s="27">
        <v>7</v>
      </c>
      <c r="Q11" s="27">
        <v>31</v>
      </c>
    </row>
    <row r="12" spans="2:17" s="13" customFormat="1" ht="6" customHeight="1" thickBot="1">
      <c r="B12" s="14"/>
      <c r="C12" s="15"/>
      <c r="D12" s="16"/>
      <c r="E12" s="16"/>
      <c r="F12" s="16"/>
      <c r="G12" s="16"/>
      <c r="H12" s="16"/>
      <c r="I12" s="16"/>
      <c r="J12" s="16"/>
      <c r="K12" s="16"/>
      <c r="L12" s="16"/>
      <c r="M12" s="16"/>
      <c r="N12" s="16"/>
      <c r="O12" s="17"/>
      <c r="P12" s="16"/>
      <c r="Q12" s="16"/>
    </row>
    <row r="13" s="3" customFormat="1" ht="13.5">
      <c r="B13" s="10" t="s">
        <v>21</v>
      </c>
    </row>
    <row r="14" ht="13.5">
      <c r="B14" s="25" t="s">
        <v>18</v>
      </c>
    </row>
  </sheetData>
  <mergeCells count="16">
    <mergeCell ref="B4:B7"/>
    <mergeCell ref="N4:N7"/>
    <mergeCell ref="O4:O7"/>
    <mergeCell ref="P4:P7"/>
    <mergeCell ref="L5:L7"/>
    <mergeCell ref="M5:M7"/>
    <mergeCell ref="Q4:Q7"/>
    <mergeCell ref="C5:C7"/>
    <mergeCell ref="D5:D7"/>
    <mergeCell ref="E5:E7"/>
    <mergeCell ref="F5:F7"/>
    <mergeCell ref="G5:G7"/>
    <mergeCell ref="H5:H7"/>
    <mergeCell ref="I5:I7"/>
    <mergeCell ref="J5:J7"/>
    <mergeCell ref="K5:K7"/>
  </mergeCells>
  <printOptions/>
  <pageMargins left="0.5905511811023623" right="0.5905511811023623" top="0.7874015748031497" bottom="0.7874015748031497" header="0.5118110236220472" footer="0.5118110236220472"/>
  <pageSetup fitToHeight="1" fitToWidth="1"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相模原市役所</cp:lastModifiedBy>
  <cp:lastPrinted>2008-02-13T07:46:23Z</cp:lastPrinted>
  <dcterms:created xsi:type="dcterms:W3CDTF">1997-01-08T22:48:59Z</dcterms:created>
  <dcterms:modified xsi:type="dcterms:W3CDTF">2008-03-17T06:54:55Z</dcterms:modified>
  <cp:category/>
  <cp:version/>
  <cp:contentType/>
  <cp:contentStatus/>
</cp:coreProperties>
</file>