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0305" sheetId="1" r:id="rId1"/>
    <sheet name="0305相模原" sheetId="2" r:id="rId2"/>
    <sheet name="0305城山" sheetId="3" r:id="rId3"/>
    <sheet name="0305津久井" sheetId="4" r:id="rId4"/>
    <sheet name="0305相模湖" sheetId="5" r:id="rId5"/>
    <sheet name="0305藤野" sheetId="6" r:id="rId6"/>
  </sheets>
  <definedNames>
    <definedName name="_xlnm.Print_Area" localSheetId="0">'0305'!$B$1:$V$18</definedName>
    <definedName name="_xlnm.Print_Area" localSheetId="2">'0305城山'!$B$1:$V$17</definedName>
    <definedName name="_xlnm.Print_Area" localSheetId="1">'0305相模原'!$B$1:$V$17</definedName>
    <definedName name="_xlnm.Print_Area" localSheetId="4">'0305相模湖'!$B$1:$V$17</definedName>
    <definedName name="_xlnm.Print_Area" localSheetId="3">'0305津久井'!$B$1:$V$17</definedName>
    <definedName name="_xlnm.Print_Area" localSheetId="5">'0305藤野'!$B$1:$V$17</definedName>
  </definedNames>
  <calcPr fullCalcOnLoad="1"/>
</workbook>
</file>

<file path=xl/sharedStrings.xml><?xml version="1.0" encoding="utf-8"?>
<sst xmlns="http://schemas.openxmlformats.org/spreadsheetml/2006/main" count="289" uniqueCount="79">
  <si>
    <t>年　　　別</t>
  </si>
  <si>
    <t xml:space="preserve"> Ａ　　　　　親　　　　族　　　　世　　　　帯</t>
  </si>
  <si>
    <t>(1)</t>
  </si>
  <si>
    <t>(2)</t>
  </si>
  <si>
    <t>(7)</t>
  </si>
  <si>
    <t>(8)</t>
  </si>
  <si>
    <t>(9)</t>
  </si>
  <si>
    <t>(10)</t>
  </si>
  <si>
    <t>(11)</t>
  </si>
  <si>
    <t>(12)</t>
  </si>
  <si>
    <t>(13)</t>
  </si>
  <si>
    <t>(14)</t>
  </si>
  <si>
    <t>平成7年</t>
  </si>
  <si>
    <t>5 世帯の家族類型（16区分）別一般世帯数</t>
  </si>
  <si>
    <t>一                    般                    世                    帯                    数</t>
  </si>
  <si>
    <t>総  数</t>
  </si>
  <si>
    <t>Ｂ</t>
  </si>
  <si>
    <t>Ｃ</t>
  </si>
  <si>
    <t>Ⅰ　　核   家   族   世   帯</t>
  </si>
  <si>
    <t>非親族
世　帯</t>
  </si>
  <si>
    <t>単独
世帯</t>
  </si>
  <si>
    <t>(3)</t>
  </si>
  <si>
    <t>(4)</t>
  </si>
  <si>
    <t>(5)</t>
  </si>
  <si>
    <t>(6)</t>
  </si>
  <si>
    <t>夫婦のみ
の 世 帯</t>
  </si>
  <si>
    <t>夫 婦 と
子供から
成る世帯</t>
  </si>
  <si>
    <t>男 親 と
子供から
成る世帯</t>
  </si>
  <si>
    <t>女 親 と
子供から
成る世帯</t>
  </si>
  <si>
    <t>夫婦と
両親か
ら成る
世　帯</t>
  </si>
  <si>
    <t>夫 婦 と
ひとり親
から成る
世　　帯</t>
  </si>
  <si>
    <t>夫　婦,
子 供 と
両親から
成る世帯</t>
  </si>
  <si>
    <t>夫 　婦,
子 供 と
ひとり親
から成る
世　　帯</t>
  </si>
  <si>
    <t>夫婦と他
の親族（
親，子供
を含まな
い）から
成る世帯</t>
  </si>
  <si>
    <t>夫婦,子
供と他の
親族(親
を含まな
い)から
成る世帯</t>
  </si>
  <si>
    <t>夫婦,親と
他の親族
(子供を含
まない)
から成る
世　帯</t>
  </si>
  <si>
    <t>夫婦,子
供,親と
他の親族
から成る
世　帯</t>
  </si>
  <si>
    <t>兄弟姉
妹のみ
から成
る世帯</t>
  </si>
  <si>
    <t>他に分
類され
ない親
族世帯</t>
  </si>
  <si>
    <t>　Ⅱ　　　そ     の     他     の     親     族     世     帯</t>
  </si>
  <si>
    <t>資料　企画財政局企画部情報システム課統計室</t>
  </si>
  <si>
    <t xml:space="preserve"> 12</t>
  </si>
  <si>
    <t xml:space="preserve"> 17</t>
  </si>
  <si>
    <t>（＃旧相模原市）</t>
  </si>
  <si>
    <t>（＃旧城山町）</t>
  </si>
  <si>
    <t>（＃旧津久井町）</t>
  </si>
  <si>
    <t>（＃旧相模湖町）</t>
  </si>
  <si>
    <t>（＃旧藤野町）</t>
  </si>
  <si>
    <t>5 世帯の家族類型（16区分）別一般世帯数</t>
  </si>
  <si>
    <t>一                    般                    世                    帯                    数</t>
  </si>
  <si>
    <t>総  数</t>
  </si>
  <si>
    <t>Ｂ</t>
  </si>
  <si>
    <t>Ｃ</t>
  </si>
  <si>
    <t>Ⅰ　　核   家   族   世   帯</t>
  </si>
  <si>
    <t>　Ⅱ　　　そ     の     他     の     親     族     世     帯</t>
  </si>
  <si>
    <t>非親族
世　帯</t>
  </si>
  <si>
    <t>単独
世帯</t>
  </si>
  <si>
    <t>(3)</t>
  </si>
  <si>
    <t>(4)</t>
  </si>
  <si>
    <t>(5)</t>
  </si>
  <si>
    <t>(6)</t>
  </si>
  <si>
    <t>夫婦のみ
の 世 帯</t>
  </si>
  <si>
    <t>夫 婦 と
子供から
成る世帯</t>
  </si>
  <si>
    <t>男 親 と
子供から
成る世帯</t>
  </si>
  <si>
    <t>女 親 と
子供から
成る世帯</t>
  </si>
  <si>
    <t>夫婦と
両親か
ら成る
世　帯</t>
  </si>
  <si>
    <t>夫 婦 と
ひとり親
から成る
世　　帯</t>
  </si>
  <si>
    <t>夫　婦,
子 供 と
両親から
成る世帯</t>
  </si>
  <si>
    <t>夫 　婦,
子 供 と
ひとり親
から成る
世　　帯</t>
  </si>
  <si>
    <t>夫婦と他
の親族（
親，子供
を含まな
い）から
成る世帯</t>
  </si>
  <si>
    <t>夫婦,子
供と他の
親族(親
を含まな
い)から
成る世帯</t>
  </si>
  <si>
    <t>夫婦,親と
他の親族
(子供を含
まない)
から成る
世　帯</t>
  </si>
  <si>
    <t>夫婦,子
供,親と
他の親族
から成る
世　帯</t>
  </si>
  <si>
    <t>兄弟姉
妹のみ
から成
る世帯</t>
  </si>
  <si>
    <t>他に分
類され
ない親
族世帯</t>
  </si>
  <si>
    <t>5 世帯の家族類型（16区分）別一般世帯数</t>
  </si>
  <si>
    <t>＃６歳未満の親族
がいる一般世帯</t>
  </si>
  <si>
    <t>＃18歳未満の親族
がいる一般世帯</t>
  </si>
  <si>
    <t>＃65歳以上の親族
がいる一般世帯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</si>
</sst>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\-#,###,##0;&quot;-&quot;;@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b/>
      <sz val="10.5"/>
      <name val="ＭＳ ゴシック"/>
      <family val="3"/>
    </font>
    <font>
      <sz val="10.5"/>
      <color indexed="8"/>
      <name val="ＭＳ 明朝"/>
      <family val="1"/>
    </font>
    <font>
      <b/>
      <sz val="10.5"/>
      <color indexed="8"/>
      <name val="ＭＳ ゴシック"/>
      <family val="3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76" fontId="8" fillId="0" borderId="1" xfId="0" applyNumberFormat="1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 quotePrefix="1">
      <alignment horizontal="left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 horizontal="left"/>
      <protection/>
    </xf>
    <xf numFmtId="0" fontId="2" fillId="0" borderId="2" xfId="0" applyFont="1" applyFill="1" applyBorder="1" applyAlignment="1">
      <alignment/>
    </xf>
    <xf numFmtId="49" fontId="2" fillId="0" borderId="3" xfId="0" applyNumberFormat="1" applyFont="1" applyFill="1" applyBorder="1" applyAlignment="1" applyProtection="1">
      <alignment horizontal="centerContinuous" vertical="center"/>
      <protection/>
    </xf>
    <xf numFmtId="49" fontId="2" fillId="0" borderId="3" xfId="0" applyNumberFormat="1" applyFont="1" applyFill="1" applyBorder="1" applyAlignment="1">
      <alignment horizontal="centerContinuous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4" xfId="0" applyNumberFormat="1" applyFont="1" applyFill="1" applyBorder="1" applyAlignment="1" applyProtection="1">
      <alignment horizontal="center" vertical="center"/>
      <protection/>
    </xf>
    <xf numFmtId="49" fontId="2" fillId="0" borderId="5" xfId="0" applyNumberFormat="1" applyFont="1" applyFill="1" applyBorder="1" applyAlignment="1">
      <alignment horizontal="centerContinuous" vertical="center"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49" fontId="2" fillId="0" borderId="6" xfId="0" applyNumberFormat="1" applyFont="1" applyFill="1" applyBorder="1" applyAlignment="1">
      <alignment horizontal="centerContinuous" vertical="center"/>
    </xf>
    <xf numFmtId="49" fontId="2" fillId="0" borderId="7" xfId="0" applyNumberFormat="1" applyFont="1" applyFill="1" applyBorder="1" applyAlignment="1" applyProtection="1">
      <alignment horizontal="center" vertical="center"/>
      <protection/>
    </xf>
    <xf numFmtId="49" fontId="5" fillId="0" borderId="8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8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 applyProtection="1">
      <alignment/>
      <protection/>
    </xf>
    <xf numFmtId="176" fontId="8" fillId="0" borderId="1" xfId="0" applyNumberFormat="1" applyFont="1" applyFill="1" applyBorder="1" applyAlignment="1" applyProtection="1">
      <alignment horizontal="right"/>
      <protection/>
    </xf>
    <xf numFmtId="176" fontId="8" fillId="0" borderId="0" xfId="0" applyNumberFormat="1" applyFont="1" applyFill="1" applyAlignment="1" applyProtection="1">
      <alignment horizontal="right"/>
      <protection/>
    </xf>
    <xf numFmtId="176" fontId="8" fillId="0" borderId="0" xfId="0" applyNumberFormat="1" applyFont="1" applyFill="1" applyAlignment="1" applyProtection="1">
      <alignment horizontal="right"/>
      <protection locked="0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49" fontId="6" fillId="0" borderId="10" xfId="0" applyNumberFormat="1" applyFont="1" applyFill="1" applyBorder="1" applyAlignment="1" applyProtection="1">
      <alignment vertical="top" wrapText="1"/>
      <protection/>
    </xf>
    <xf numFmtId="176" fontId="8" fillId="0" borderId="11" xfId="0" applyNumberFormat="1" applyFont="1" applyFill="1" applyBorder="1" applyAlignment="1" applyProtection="1">
      <alignment horizontal="right" vertical="center"/>
      <protection/>
    </xf>
    <xf numFmtId="176" fontId="8" fillId="0" borderId="2" xfId="0" applyNumberFormat="1" applyFont="1" applyFill="1" applyBorder="1" applyAlignment="1" applyProtection="1">
      <alignment horizontal="right" vertical="center"/>
      <protection/>
    </xf>
    <xf numFmtId="49" fontId="3" fillId="0" borderId="2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 vertical="center"/>
      <protection/>
    </xf>
    <xf numFmtId="176" fontId="9" fillId="0" borderId="0" xfId="0" applyNumberFormat="1" applyFont="1" applyFill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176" fontId="10" fillId="0" borderId="1" xfId="0" applyNumberFormat="1" applyFont="1" applyFill="1" applyBorder="1" applyAlignment="1" applyProtection="1">
      <alignment horizontal="right" vertical="center"/>
      <protection/>
    </xf>
    <xf numFmtId="176" fontId="10" fillId="0" borderId="0" xfId="0" applyNumberFormat="1" applyFont="1" applyFill="1" applyAlignment="1" applyProtection="1">
      <alignment horizontal="right" vertical="center"/>
      <protection/>
    </xf>
    <xf numFmtId="49" fontId="7" fillId="0" borderId="0" xfId="0" applyNumberFormat="1" applyFont="1" applyFill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176" fontId="9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vertical="center"/>
    </xf>
    <xf numFmtId="176" fontId="11" fillId="0" borderId="1" xfId="0" applyNumberFormat="1" applyFont="1" applyFill="1" applyBorder="1" applyAlignment="1" applyProtection="1">
      <alignment horizontal="right" vertical="center"/>
      <protection/>
    </xf>
    <xf numFmtId="176" fontId="11" fillId="0" borderId="0" xfId="0" applyNumberFormat="1" applyFont="1" applyFill="1" applyAlignment="1" applyProtection="1">
      <alignment horizontal="right" vertical="center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49" fontId="2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8"/>
  <sheetViews>
    <sheetView showGridLines="0" tabSelected="1" workbookViewId="0" topLeftCell="A1">
      <selection activeCell="A1" sqref="A1"/>
    </sheetView>
  </sheetViews>
  <sheetFormatPr defaultColWidth="13.25390625" defaultRowHeight="13.5"/>
  <cols>
    <col min="1" max="1" width="2.625" style="5" customWidth="1"/>
    <col min="2" max="2" width="13.625" style="5" customWidth="1"/>
    <col min="3" max="11" width="8.75390625" style="5" customWidth="1"/>
    <col min="12" max="22" width="8.375" style="5" customWidth="1"/>
    <col min="23" max="23" width="7.625" style="5" customWidth="1"/>
    <col min="24" max="16384" width="13.25390625" style="5" customWidth="1"/>
  </cols>
  <sheetData>
    <row r="1" spans="2:11" ht="13.5">
      <c r="B1" s="4"/>
      <c r="J1" s="6"/>
      <c r="K1" s="1"/>
    </row>
    <row r="2" spans="2:22" ht="13.5">
      <c r="B2" s="7" t="s">
        <v>13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6" customHeight="1" thickBot="1">
      <c r="B3" s="33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2:22" s="11" customFormat="1" ht="15" customHeight="1">
      <c r="B4" s="53" t="s">
        <v>0</v>
      </c>
      <c r="C4" s="9" t="s">
        <v>14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2:22" s="11" customFormat="1" ht="15" customHeight="1">
      <c r="B5" s="54"/>
      <c r="C5" s="51" t="s">
        <v>15</v>
      </c>
      <c r="D5" s="9" t="s">
        <v>1</v>
      </c>
      <c r="E5" s="10"/>
      <c r="F5" s="10"/>
      <c r="G5" s="10"/>
      <c r="H5" s="13"/>
      <c r="I5" s="10"/>
      <c r="J5" s="10"/>
      <c r="K5" s="10"/>
      <c r="L5" s="10"/>
      <c r="M5" s="9"/>
      <c r="N5" s="10"/>
      <c r="O5" s="10"/>
      <c r="P5" s="10"/>
      <c r="Q5" s="10"/>
      <c r="R5" s="10"/>
      <c r="S5" s="10"/>
      <c r="T5" s="10"/>
      <c r="U5" s="14" t="s">
        <v>16</v>
      </c>
      <c r="V5" s="14" t="s">
        <v>17</v>
      </c>
    </row>
    <row r="6" spans="2:22" s="11" customFormat="1" ht="15" customHeight="1">
      <c r="B6" s="54"/>
      <c r="C6" s="56"/>
      <c r="D6" s="51" t="s">
        <v>15</v>
      </c>
      <c r="E6" s="9" t="s">
        <v>18</v>
      </c>
      <c r="F6" s="13"/>
      <c r="G6" s="10"/>
      <c r="H6" s="10"/>
      <c r="I6" s="15"/>
      <c r="J6" s="9" t="s">
        <v>39</v>
      </c>
      <c r="K6" s="10"/>
      <c r="L6" s="10"/>
      <c r="M6" s="13"/>
      <c r="N6" s="10"/>
      <c r="O6" s="10"/>
      <c r="P6" s="10"/>
      <c r="Q6" s="10"/>
      <c r="R6" s="10"/>
      <c r="S6" s="10"/>
      <c r="T6" s="15"/>
      <c r="U6" s="57" t="s">
        <v>19</v>
      </c>
      <c r="V6" s="48" t="s">
        <v>20</v>
      </c>
    </row>
    <row r="7" spans="2:22" s="11" customFormat="1" ht="15" customHeight="1">
      <c r="B7" s="54"/>
      <c r="C7" s="56"/>
      <c r="D7" s="56"/>
      <c r="E7" s="51" t="s">
        <v>15</v>
      </c>
      <c r="F7" s="14" t="s">
        <v>2</v>
      </c>
      <c r="G7" s="14" t="s">
        <v>3</v>
      </c>
      <c r="H7" s="14" t="s">
        <v>21</v>
      </c>
      <c r="I7" s="14" t="s">
        <v>22</v>
      </c>
      <c r="J7" s="51" t="s">
        <v>15</v>
      </c>
      <c r="K7" s="12" t="s">
        <v>23</v>
      </c>
      <c r="L7" s="14" t="s">
        <v>24</v>
      </c>
      <c r="M7" s="14" t="s">
        <v>4</v>
      </c>
      <c r="N7" s="14" t="s">
        <v>5</v>
      </c>
      <c r="O7" s="14" t="s">
        <v>6</v>
      </c>
      <c r="P7" s="14" t="s">
        <v>7</v>
      </c>
      <c r="Q7" s="14" t="s">
        <v>8</v>
      </c>
      <c r="R7" s="14" t="s">
        <v>9</v>
      </c>
      <c r="S7" s="14" t="s">
        <v>10</v>
      </c>
      <c r="T7" s="16" t="s">
        <v>11</v>
      </c>
      <c r="U7" s="54"/>
      <c r="V7" s="49"/>
    </row>
    <row r="8" spans="2:22" s="22" customFormat="1" ht="70.5" customHeight="1">
      <c r="B8" s="55"/>
      <c r="C8" s="52"/>
      <c r="D8" s="52"/>
      <c r="E8" s="52"/>
      <c r="F8" s="17" t="s">
        <v>25</v>
      </c>
      <c r="G8" s="17" t="s">
        <v>26</v>
      </c>
      <c r="H8" s="17" t="s">
        <v>27</v>
      </c>
      <c r="I8" s="17" t="s">
        <v>28</v>
      </c>
      <c r="J8" s="52"/>
      <c r="K8" s="18" t="s">
        <v>29</v>
      </c>
      <c r="L8" s="17" t="s">
        <v>30</v>
      </c>
      <c r="M8" s="17" t="s">
        <v>31</v>
      </c>
      <c r="N8" s="19" t="s">
        <v>32</v>
      </c>
      <c r="O8" s="20" t="s">
        <v>33</v>
      </c>
      <c r="P8" s="20" t="s">
        <v>34</v>
      </c>
      <c r="Q8" s="20" t="s">
        <v>35</v>
      </c>
      <c r="R8" s="20" t="s">
        <v>36</v>
      </c>
      <c r="S8" s="19" t="s">
        <v>37</v>
      </c>
      <c r="T8" s="21" t="s">
        <v>38</v>
      </c>
      <c r="U8" s="55"/>
      <c r="V8" s="50"/>
    </row>
    <row r="9" spans="2:22" ht="6" customHeight="1">
      <c r="B9" s="23"/>
      <c r="C9" s="24"/>
      <c r="D9" s="25"/>
      <c r="E9" s="25"/>
      <c r="F9" s="26"/>
      <c r="G9" s="26"/>
      <c r="H9" s="26"/>
      <c r="I9" s="26"/>
      <c r="J9" s="25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2:22" s="27" customFormat="1" ht="15" customHeight="1">
      <c r="B10" s="35" t="s">
        <v>12</v>
      </c>
      <c r="C10" s="2">
        <v>235330</v>
      </c>
      <c r="D10" s="3">
        <v>168874</v>
      </c>
      <c r="E10" s="3">
        <v>148412</v>
      </c>
      <c r="F10" s="3">
        <v>35343</v>
      </c>
      <c r="G10" s="3">
        <v>98392</v>
      </c>
      <c r="H10" s="3">
        <v>2755</v>
      </c>
      <c r="I10" s="3">
        <v>11922</v>
      </c>
      <c r="J10" s="3">
        <v>20462</v>
      </c>
      <c r="K10" s="3">
        <v>623</v>
      </c>
      <c r="L10" s="3">
        <v>1591</v>
      </c>
      <c r="M10" s="3">
        <v>4303</v>
      </c>
      <c r="N10" s="3">
        <v>8405</v>
      </c>
      <c r="O10" s="3">
        <v>336</v>
      </c>
      <c r="P10" s="3">
        <v>1072</v>
      </c>
      <c r="Q10" s="3">
        <v>278</v>
      </c>
      <c r="R10" s="3">
        <v>983</v>
      </c>
      <c r="S10" s="3">
        <v>1341</v>
      </c>
      <c r="T10" s="3">
        <v>1530</v>
      </c>
      <c r="U10" s="3">
        <v>883</v>
      </c>
      <c r="V10" s="3">
        <v>65573</v>
      </c>
    </row>
    <row r="11" spans="2:22" s="27" customFormat="1" ht="15" customHeight="1">
      <c r="B11" s="35" t="s">
        <v>41</v>
      </c>
      <c r="C11" s="2">
        <v>261924</v>
      </c>
      <c r="D11" s="3">
        <v>183206</v>
      </c>
      <c r="E11" s="3">
        <v>163297</v>
      </c>
      <c r="F11" s="3">
        <v>45628</v>
      </c>
      <c r="G11" s="3">
        <v>99658</v>
      </c>
      <c r="H11" s="3">
        <v>3311</v>
      </c>
      <c r="I11" s="3">
        <v>14700</v>
      </c>
      <c r="J11" s="3">
        <v>19909</v>
      </c>
      <c r="K11" s="3">
        <v>606</v>
      </c>
      <c r="L11" s="3">
        <v>2041</v>
      </c>
      <c r="M11" s="3">
        <v>3485</v>
      </c>
      <c r="N11" s="3">
        <v>7667</v>
      </c>
      <c r="O11" s="3">
        <v>411</v>
      </c>
      <c r="P11" s="3">
        <v>1345</v>
      </c>
      <c r="Q11" s="3">
        <v>254</v>
      </c>
      <c r="R11" s="3">
        <v>779</v>
      </c>
      <c r="S11" s="3">
        <v>1679</v>
      </c>
      <c r="T11" s="3">
        <v>1642</v>
      </c>
      <c r="U11" s="3">
        <v>1347</v>
      </c>
      <c r="V11" s="3">
        <v>77371</v>
      </c>
    </row>
    <row r="12" spans="2:22" s="60" customFormat="1" ht="15" customHeight="1">
      <c r="B12" s="59" t="s">
        <v>42</v>
      </c>
      <c r="C12" s="44">
        <v>282023</v>
      </c>
      <c r="D12" s="38">
        <v>190768</v>
      </c>
      <c r="E12" s="38">
        <v>171009</v>
      </c>
      <c r="F12" s="38">
        <v>52649</v>
      </c>
      <c r="G12" s="38">
        <v>96840</v>
      </c>
      <c r="H12" s="38">
        <v>3829</v>
      </c>
      <c r="I12" s="38">
        <v>17691</v>
      </c>
      <c r="J12" s="38">
        <v>19759</v>
      </c>
      <c r="K12" s="38">
        <v>619</v>
      </c>
      <c r="L12" s="38">
        <v>2244</v>
      </c>
      <c r="M12" s="38">
        <v>2942</v>
      </c>
      <c r="N12" s="38">
        <v>6895</v>
      </c>
      <c r="O12" s="38">
        <v>472</v>
      </c>
      <c r="P12" s="38">
        <v>1648</v>
      </c>
      <c r="Q12" s="38">
        <v>268</v>
      </c>
      <c r="R12" s="38">
        <v>776</v>
      </c>
      <c r="S12" s="38">
        <v>1795</v>
      </c>
      <c r="T12" s="38">
        <v>2100</v>
      </c>
      <c r="U12" s="38">
        <v>1959</v>
      </c>
      <c r="V12" s="38">
        <v>89296</v>
      </c>
    </row>
    <row r="13" spans="2:22" s="29" customFormat="1" ht="6" customHeight="1">
      <c r="B13" s="28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2:22" ht="22.5">
      <c r="B14" s="42" t="s">
        <v>76</v>
      </c>
      <c r="C14" s="2">
        <v>30018</v>
      </c>
      <c r="D14" s="3">
        <v>30018</v>
      </c>
      <c r="E14" s="3">
        <v>26960</v>
      </c>
      <c r="F14" s="3">
        <v>0</v>
      </c>
      <c r="G14" s="3">
        <v>25598</v>
      </c>
      <c r="H14" s="3">
        <v>116</v>
      </c>
      <c r="I14" s="3">
        <v>1246</v>
      </c>
      <c r="J14" s="3">
        <v>3058</v>
      </c>
      <c r="K14" s="3">
        <v>0</v>
      </c>
      <c r="L14" s="3">
        <v>0</v>
      </c>
      <c r="M14" s="3">
        <v>845</v>
      </c>
      <c r="N14" s="3">
        <v>1002</v>
      </c>
      <c r="O14" s="3">
        <v>19</v>
      </c>
      <c r="P14" s="3">
        <v>507</v>
      </c>
      <c r="Q14" s="3">
        <v>14</v>
      </c>
      <c r="R14" s="3">
        <v>413</v>
      </c>
      <c r="S14" s="3">
        <v>0</v>
      </c>
      <c r="T14" s="3">
        <v>258</v>
      </c>
      <c r="U14" s="3">
        <v>0</v>
      </c>
      <c r="V14" s="3">
        <v>0</v>
      </c>
    </row>
    <row r="15" spans="2:22" ht="22.5">
      <c r="B15" s="42" t="s">
        <v>77</v>
      </c>
      <c r="C15" s="2">
        <v>70042</v>
      </c>
      <c r="D15" s="3">
        <v>69987</v>
      </c>
      <c r="E15" s="3">
        <v>61056</v>
      </c>
      <c r="F15" s="3">
        <v>4</v>
      </c>
      <c r="G15" s="3">
        <v>54760</v>
      </c>
      <c r="H15" s="3">
        <v>806</v>
      </c>
      <c r="I15" s="3">
        <v>5486</v>
      </c>
      <c r="J15" s="3">
        <v>8931</v>
      </c>
      <c r="K15" s="3">
        <v>1</v>
      </c>
      <c r="L15" s="3">
        <v>1</v>
      </c>
      <c r="M15" s="3">
        <v>2310</v>
      </c>
      <c r="N15" s="3">
        <v>3539</v>
      </c>
      <c r="O15" s="3">
        <v>121</v>
      </c>
      <c r="P15" s="3">
        <v>1280</v>
      </c>
      <c r="Q15" s="3">
        <v>44</v>
      </c>
      <c r="R15" s="3">
        <v>676</v>
      </c>
      <c r="S15" s="3">
        <v>23</v>
      </c>
      <c r="T15" s="3">
        <v>936</v>
      </c>
      <c r="U15" s="3">
        <v>0</v>
      </c>
      <c r="V15" s="3">
        <v>55</v>
      </c>
    </row>
    <row r="16" spans="2:22" s="27" customFormat="1" ht="24" customHeight="1">
      <c r="B16" s="43" t="s">
        <v>78</v>
      </c>
      <c r="C16" s="2">
        <v>70995</v>
      </c>
      <c r="D16" s="3">
        <v>57044</v>
      </c>
      <c r="E16" s="3">
        <v>42088</v>
      </c>
      <c r="F16" s="3">
        <v>22579</v>
      </c>
      <c r="G16" s="3">
        <v>12453</v>
      </c>
      <c r="H16" s="3">
        <v>1406</v>
      </c>
      <c r="I16" s="3">
        <v>5650</v>
      </c>
      <c r="J16" s="3">
        <v>14956</v>
      </c>
      <c r="K16" s="3">
        <v>466</v>
      </c>
      <c r="L16" s="3">
        <v>2042</v>
      </c>
      <c r="M16" s="3">
        <v>2520</v>
      </c>
      <c r="N16" s="3">
        <v>6275</v>
      </c>
      <c r="O16" s="3">
        <v>290</v>
      </c>
      <c r="P16" s="3">
        <v>900</v>
      </c>
      <c r="Q16" s="3">
        <v>178</v>
      </c>
      <c r="R16" s="3">
        <v>560</v>
      </c>
      <c r="S16" s="3">
        <v>243</v>
      </c>
      <c r="T16" s="3">
        <v>1482</v>
      </c>
      <c r="U16" s="3">
        <v>108</v>
      </c>
      <c r="V16" s="3">
        <v>13843</v>
      </c>
    </row>
    <row r="17" spans="2:22" s="27" customFormat="1" ht="6" customHeight="1" thickBot="1">
      <c r="B17" s="30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</row>
    <row r="18" ht="13.5" customHeight="1">
      <c r="B18" s="34" t="s">
        <v>40</v>
      </c>
    </row>
  </sheetData>
  <mergeCells count="7">
    <mergeCell ref="V6:V8"/>
    <mergeCell ref="E7:E8"/>
    <mergeCell ref="J7:J8"/>
    <mergeCell ref="B4:B8"/>
    <mergeCell ref="C5:C8"/>
    <mergeCell ref="D6:D8"/>
    <mergeCell ref="U6:U8"/>
  </mergeCells>
  <printOptions/>
  <pageMargins left="0.5905511811023623" right="0.5905511811023623" top="0.7874015748031497" bottom="0.984251968503937" header="0.5118110236220472" footer="0.5118110236220472"/>
  <pageSetup fitToHeight="1" fitToWidth="1" horizontalDpi="300" verticalDpi="300" orientation="landscape" paperSize="9" scale="74" r:id="rId1"/>
  <ignoredErrors>
    <ignoredError sqref="F7:I7 K7:R7 S7:T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7"/>
  <sheetViews>
    <sheetView showGridLines="0" workbookViewId="0" topLeftCell="A1">
      <selection activeCell="A1" sqref="A1"/>
    </sheetView>
  </sheetViews>
  <sheetFormatPr defaultColWidth="13.25390625" defaultRowHeight="13.5"/>
  <cols>
    <col min="1" max="1" width="2.625" style="5" customWidth="1"/>
    <col min="2" max="2" width="13.625" style="5" customWidth="1"/>
    <col min="3" max="11" width="8.75390625" style="5" customWidth="1"/>
    <col min="12" max="22" width="8.375" style="5" customWidth="1"/>
    <col min="23" max="23" width="7.625" style="5" customWidth="1"/>
    <col min="24" max="16384" width="13.25390625" style="5" customWidth="1"/>
  </cols>
  <sheetData>
    <row r="1" spans="2:11" ht="13.5">
      <c r="B1" s="4"/>
      <c r="J1" s="6"/>
      <c r="K1" s="1"/>
    </row>
    <row r="2" spans="2:22" ht="14.25" thickBot="1">
      <c r="B2" s="7" t="s">
        <v>48</v>
      </c>
      <c r="C2" s="8"/>
      <c r="D2" s="8"/>
      <c r="E2" s="8"/>
      <c r="F2" s="8"/>
      <c r="G2" s="7" t="s">
        <v>43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2:22" s="11" customFormat="1" ht="15" customHeight="1">
      <c r="B3" s="58" t="s">
        <v>0</v>
      </c>
      <c r="C3" s="9" t="s">
        <v>49</v>
      </c>
      <c r="D3" s="10"/>
      <c r="E3" s="10"/>
      <c r="F3" s="10"/>
      <c r="G3" s="36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2:22" s="11" customFormat="1" ht="15" customHeight="1">
      <c r="B4" s="54"/>
      <c r="C4" s="51" t="s">
        <v>50</v>
      </c>
      <c r="D4" s="9" t="s">
        <v>1</v>
      </c>
      <c r="E4" s="10"/>
      <c r="F4" s="10"/>
      <c r="G4" s="10"/>
      <c r="H4" s="13"/>
      <c r="I4" s="10"/>
      <c r="J4" s="10"/>
      <c r="K4" s="10"/>
      <c r="L4" s="10"/>
      <c r="M4" s="9"/>
      <c r="N4" s="10"/>
      <c r="O4" s="10"/>
      <c r="P4" s="10"/>
      <c r="Q4" s="10"/>
      <c r="R4" s="10"/>
      <c r="S4" s="10"/>
      <c r="T4" s="10"/>
      <c r="U4" s="14" t="s">
        <v>51</v>
      </c>
      <c r="V4" s="14" t="s">
        <v>52</v>
      </c>
    </row>
    <row r="5" spans="2:22" s="11" customFormat="1" ht="15" customHeight="1">
      <c r="B5" s="54"/>
      <c r="C5" s="56"/>
      <c r="D5" s="51" t="s">
        <v>50</v>
      </c>
      <c r="E5" s="9" t="s">
        <v>53</v>
      </c>
      <c r="F5" s="13"/>
      <c r="G5" s="10"/>
      <c r="H5" s="10"/>
      <c r="I5" s="15"/>
      <c r="J5" s="9" t="s">
        <v>54</v>
      </c>
      <c r="K5" s="10"/>
      <c r="L5" s="10"/>
      <c r="M5" s="13"/>
      <c r="N5" s="10"/>
      <c r="O5" s="10"/>
      <c r="P5" s="10"/>
      <c r="Q5" s="10"/>
      <c r="R5" s="10"/>
      <c r="S5" s="10"/>
      <c r="T5" s="15"/>
      <c r="U5" s="57" t="s">
        <v>55</v>
      </c>
      <c r="V5" s="48" t="s">
        <v>56</v>
      </c>
    </row>
    <row r="6" spans="2:22" s="11" customFormat="1" ht="15" customHeight="1">
      <c r="B6" s="54"/>
      <c r="C6" s="56"/>
      <c r="D6" s="56"/>
      <c r="E6" s="51" t="s">
        <v>50</v>
      </c>
      <c r="F6" s="14" t="s">
        <v>2</v>
      </c>
      <c r="G6" s="14" t="s">
        <v>3</v>
      </c>
      <c r="H6" s="14" t="s">
        <v>57</v>
      </c>
      <c r="I6" s="14" t="s">
        <v>58</v>
      </c>
      <c r="J6" s="51" t="s">
        <v>50</v>
      </c>
      <c r="K6" s="12" t="s">
        <v>59</v>
      </c>
      <c r="L6" s="14" t="s">
        <v>60</v>
      </c>
      <c r="M6" s="14" t="s">
        <v>4</v>
      </c>
      <c r="N6" s="14" t="s">
        <v>5</v>
      </c>
      <c r="O6" s="14" t="s">
        <v>6</v>
      </c>
      <c r="P6" s="14" t="s">
        <v>7</v>
      </c>
      <c r="Q6" s="14" t="s">
        <v>8</v>
      </c>
      <c r="R6" s="14" t="s">
        <v>9</v>
      </c>
      <c r="S6" s="14" t="s">
        <v>10</v>
      </c>
      <c r="T6" s="16" t="s">
        <v>11</v>
      </c>
      <c r="U6" s="54"/>
      <c r="V6" s="49"/>
    </row>
    <row r="7" spans="2:22" s="22" customFormat="1" ht="70.5" customHeight="1">
      <c r="B7" s="55"/>
      <c r="C7" s="52"/>
      <c r="D7" s="52"/>
      <c r="E7" s="52"/>
      <c r="F7" s="17" t="s">
        <v>61</v>
      </c>
      <c r="G7" s="17" t="s">
        <v>62</v>
      </c>
      <c r="H7" s="17" t="s">
        <v>63</v>
      </c>
      <c r="I7" s="17" t="s">
        <v>64</v>
      </c>
      <c r="J7" s="52"/>
      <c r="K7" s="18" t="s">
        <v>65</v>
      </c>
      <c r="L7" s="17" t="s">
        <v>66</v>
      </c>
      <c r="M7" s="17" t="s">
        <v>67</v>
      </c>
      <c r="N7" s="19" t="s">
        <v>68</v>
      </c>
      <c r="O7" s="20" t="s">
        <v>69</v>
      </c>
      <c r="P7" s="20" t="s">
        <v>70</v>
      </c>
      <c r="Q7" s="20" t="s">
        <v>71</v>
      </c>
      <c r="R7" s="20" t="s">
        <v>72</v>
      </c>
      <c r="S7" s="19" t="s">
        <v>73</v>
      </c>
      <c r="T7" s="21" t="s">
        <v>74</v>
      </c>
      <c r="U7" s="55"/>
      <c r="V7" s="50"/>
    </row>
    <row r="8" spans="2:22" ht="6" customHeight="1">
      <c r="B8" s="23"/>
      <c r="C8" s="24"/>
      <c r="D8" s="25"/>
      <c r="E8" s="25"/>
      <c r="F8" s="26"/>
      <c r="G8" s="26"/>
      <c r="H8" s="26"/>
      <c r="I8" s="26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2:22" s="27" customFormat="1" ht="15" customHeight="1">
      <c r="B9" s="37" t="s">
        <v>12</v>
      </c>
      <c r="C9" s="2">
        <f>D9+U9+V9</f>
        <v>212026</v>
      </c>
      <c r="D9" s="3">
        <f>E9+J9</f>
        <v>149410</v>
      </c>
      <c r="E9" s="3">
        <f>SUM(F9:I9)</f>
        <v>132714</v>
      </c>
      <c r="F9" s="3">
        <v>32029</v>
      </c>
      <c r="G9" s="3">
        <v>87484</v>
      </c>
      <c r="H9" s="3">
        <v>2422</v>
      </c>
      <c r="I9" s="3">
        <v>10779</v>
      </c>
      <c r="J9" s="3">
        <f>SUM(K9:T9)</f>
        <v>16696</v>
      </c>
      <c r="K9" s="3">
        <v>507</v>
      </c>
      <c r="L9" s="3">
        <v>1326</v>
      </c>
      <c r="M9" s="3">
        <v>3319</v>
      </c>
      <c r="N9" s="3">
        <v>6823</v>
      </c>
      <c r="O9" s="3">
        <v>285</v>
      </c>
      <c r="P9" s="3">
        <v>913</v>
      </c>
      <c r="Q9" s="3">
        <v>202</v>
      </c>
      <c r="R9" s="3">
        <v>733</v>
      </c>
      <c r="S9" s="3">
        <v>1260</v>
      </c>
      <c r="T9" s="3">
        <v>1328</v>
      </c>
      <c r="U9" s="3">
        <v>825</v>
      </c>
      <c r="V9" s="3">
        <v>61791</v>
      </c>
    </row>
    <row r="10" spans="2:22" s="27" customFormat="1" ht="15" customHeight="1">
      <c r="B10" s="37">
        <v>12</v>
      </c>
      <c r="C10" s="2">
        <f>D10+U10+V10</f>
        <v>237704</v>
      </c>
      <c r="D10" s="3">
        <f>E10+J10</f>
        <v>162957</v>
      </c>
      <c r="E10" s="3">
        <f>SUM(F10:I10)</f>
        <v>146710</v>
      </c>
      <c r="F10" s="3">
        <v>41301</v>
      </c>
      <c r="G10" s="3">
        <v>89168</v>
      </c>
      <c r="H10" s="3">
        <v>2921</v>
      </c>
      <c r="I10" s="3">
        <v>13320</v>
      </c>
      <c r="J10" s="3">
        <f>SUM(K10:T10)</f>
        <v>16247</v>
      </c>
      <c r="K10" s="3">
        <v>493</v>
      </c>
      <c r="L10" s="3">
        <v>1703</v>
      </c>
      <c r="M10" s="3">
        <v>2603</v>
      </c>
      <c r="N10" s="3">
        <v>6184</v>
      </c>
      <c r="O10" s="3">
        <v>352</v>
      </c>
      <c r="P10" s="3">
        <v>1145</v>
      </c>
      <c r="Q10" s="3">
        <v>193</v>
      </c>
      <c r="R10" s="3">
        <v>576</v>
      </c>
      <c r="S10" s="3">
        <v>1569</v>
      </c>
      <c r="T10" s="3">
        <v>1429</v>
      </c>
      <c r="U10" s="3">
        <v>1273</v>
      </c>
      <c r="V10" s="3">
        <v>73474</v>
      </c>
    </row>
    <row r="11" spans="2:22" s="45" customFormat="1" ht="15" customHeight="1">
      <c r="B11" s="28">
        <v>17</v>
      </c>
      <c r="C11" s="44">
        <f>D11+U11+V11</f>
        <v>257202</v>
      </c>
      <c r="D11" s="38">
        <f>E11+J11</f>
        <v>170613</v>
      </c>
      <c r="E11" s="38">
        <f>SUM(F11:I11)</f>
        <v>154208</v>
      </c>
      <c r="F11" s="38">
        <v>47473</v>
      </c>
      <c r="G11" s="38">
        <v>87282</v>
      </c>
      <c r="H11" s="38">
        <v>3397</v>
      </c>
      <c r="I11" s="38">
        <v>16056</v>
      </c>
      <c r="J11" s="38">
        <f>SUM(K11:T11)</f>
        <v>16405</v>
      </c>
      <c r="K11" s="38">
        <v>500</v>
      </c>
      <c r="L11" s="38">
        <v>1882</v>
      </c>
      <c r="M11" s="38">
        <v>2237</v>
      </c>
      <c r="N11" s="38">
        <v>5639</v>
      </c>
      <c r="O11" s="38">
        <v>399</v>
      </c>
      <c r="P11" s="38">
        <v>1413</v>
      </c>
      <c r="Q11" s="38">
        <v>210</v>
      </c>
      <c r="R11" s="38">
        <v>582</v>
      </c>
      <c r="S11" s="38">
        <v>1694</v>
      </c>
      <c r="T11" s="38">
        <v>1849</v>
      </c>
      <c r="U11" s="38">
        <v>1842</v>
      </c>
      <c r="V11" s="38">
        <v>84747</v>
      </c>
    </row>
    <row r="12" spans="2:22" s="29" customFormat="1" ht="6" customHeight="1">
      <c r="B12" s="28"/>
      <c r="C12" s="2"/>
      <c r="D12" s="3"/>
      <c r="E12" s="3"/>
      <c r="F12" s="38"/>
      <c r="G12" s="38"/>
      <c r="H12" s="38"/>
      <c r="I12" s="38"/>
      <c r="J12" s="3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2:22" ht="22.5">
      <c r="B13" s="42" t="s">
        <v>76</v>
      </c>
      <c r="C13" s="2">
        <f>D13+U13+V13</f>
        <v>27618</v>
      </c>
      <c r="D13" s="3">
        <f>E13+J13</f>
        <v>27618</v>
      </c>
      <c r="E13" s="3">
        <f>SUM(F13:I13)</f>
        <v>25117</v>
      </c>
      <c r="F13" s="3">
        <v>0</v>
      </c>
      <c r="G13" s="3">
        <v>23837</v>
      </c>
      <c r="H13" s="3">
        <v>106</v>
      </c>
      <c r="I13" s="3">
        <v>1174</v>
      </c>
      <c r="J13" s="3">
        <f>SUM(K13:T13)</f>
        <v>2501</v>
      </c>
      <c r="K13" s="3">
        <v>0</v>
      </c>
      <c r="L13" s="3">
        <v>0</v>
      </c>
      <c r="M13" s="3">
        <v>655</v>
      </c>
      <c r="N13" s="3">
        <v>848</v>
      </c>
      <c r="O13" s="3">
        <v>18</v>
      </c>
      <c r="P13" s="3">
        <v>435</v>
      </c>
      <c r="Q13" s="3">
        <v>9</v>
      </c>
      <c r="R13" s="3">
        <v>308</v>
      </c>
      <c r="S13" s="3">
        <v>0</v>
      </c>
      <c r="T13" s="3">
        <v>228</v>
      </c>
      <c r="U13" s="3">
        <v>0</v>
      </c>
      <c r="V13" s="3">
        <v>0</v>
      </c>
    </row>
    <row r="14" spans="2:22" ht="22.5">
      <c r="B14" s="42" t="s">
        <v>77</v>
      </c>
      <c r="C14" s="2">
        <f>D14+U14+V14</f>
        <v>63369</v>
      </c>
      <c r="D14" s="3">
        <f>E14+J14</f>
        <v>63319</v>
      </c>
      <c r="E14" s="3">
        <f>SUM(F14:I14)</f>
        <v>56062</v>
      </c>
      <c r="F14" s="3">
        <v>4</v>
      </c>
      <c r="G14" s="3">
        <v>50244</v>
      </c>
      <c r="H14" s="3">
        <v>720</v>
      </c>
      <c r="I14" s="3">
        <v>5094</v>
      </c>
      <c r="J14" s="3">
        <f>SUM(K14:T14)</f>
        <v>7257</v>
      </c>
      <c r="K14" s="3">
        <v>1</v>
      </c>
      <c r="L14" s="3">
        <v>1</v>
      </c>
      <c r="M14" s="3">
        <v>1753</v>
      </c>
      <c r="N14" s="3">
        <v>2899</v>
      </c>
      <c r="O14" s="3">
        <v>103</v>
      </c>
      <c r="P14" s="3">
        <v>1104</v>
      </c>
      <c r="Q14" s="3">
        <v>34</v>
      </c>
      <c r="R14" s="3">
        <v>497</v>
      </c>
      <c r="S14" s="3">
        <v>22</v>
      </c>
      <c r="T14" s="3">
        <v>843</v>
      </c>
      <c r="U14" s="3">
        <v>0</v>
      </c>
      <c r="V14" s="3">
        <v>50</v>
      </c>
    </row>
    <row r="15" spans="2:22" s="27" customFormat="1" ht="24" customHeight="1">
      <c r="B15" s="43" t="s">
        <v>78</v>
      </c>
      <c r="C15" s="2">
        <f>D15+U15+V15</f>
        <v>62174</v>
      </c>
      <c r="D15" s="3">
        <f>E15+J15</f>
        <v>49563</v>
      </c>
      <c r="E15" s="3">
        <f>SUM(F15:I15)</f>
        <v>37391</v>
      </c>
      <c r="F15" s="39">
        <v>20123</v>
      </c>
      <c r="G15" s="39">
        <v>11047</v>
      </c>
      <c r="H15" s="39">
        <v>1225</v>
      </c>
      <c r="I15" s="39">
        <v>4996</v>
      </c>
      <c r="J15" s="3">
        <f>SUM(K15:T15)</f>
        <v>12172</v>
      </c>
      <c r="K15" s="39">
        <v>370</v>
      </c>
      <c r="L15" s="39">
        <v>1702</v>
      </c>
      <c r="M15" s="39">
        <v>1911</v>
      </c>
      <c r="N15" s="39">
        <v>5109</v>
      </c>
      <c r="O15" s="39">
        <v>241</v>
      </c>
      <c r="P15" s="39">
        <v>779</v>
      </c>
      <c r="Q15" s="39">
        <v>140</v>
      </c>
      <c r="R15" s="39">
        <v>418</v>
      </c>
      <c r="S15" s="39">
        <v>214</v>
      </c>
      <c r="T15" s="39">
        <v>1288</v>
      </c>
      <c r="U15" s="39">
        <v>92</v>
      </c>
      <c r="V15" s="39">
        <v>12519</v>
      </c>
    </row>
    <row r="16" spans="2:22" s="27" customFormat="1" ht="6" customHeight="1" thickBot="1">
      <c r="B16" s="30"/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</row>
    <row r="17" ht="13.5" customHeight="1">
      <c r="B17" s="34" t="s">
        <v>40</v>
      </c>
    </row>
  </sheetData>
  <mergeCells count="7">
    <mergeCell ref="V5:V7"/>
    <mergeCell ref="E6:E7"/>
    <mergeCell ref="J6:J7"/>
    <mergeCell ref="B3:B7"/>
    <mergeCell ref="C4:C7"/>
    <mergeCell ref="D5:D7"/>
    <mergeCell ref="U5:U7"/>
  </mergeCells>
  <printOptions/>
  <pageMargins left="0.5905511811023623" right="0.5905511811023623" top="0.787401574803149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7"/>
  <sheetViews>
    <sheetView showGridLines="0" workbookViewId="0" topLeftCell="A1">
      <selection activeCell="A1" sqref="A1"/>
    </sheetView>
  </sheetViews>
  <sheetFormatPr defaultColWidth="13.25390625" defaultRowHeight="13.5"/>
  <cols>
    <col min="1" max="1" width="2.625" style="5" customWidth="1"/>
    <col min="2" max="2" width="13.625" style="5" customWidth="1"/>
    <col min="3" max="11" width="8.75390625" style="5" customWidth="1"/>
    <col min="12" max="22" width="8.375" style="5" customWidth="1"/>
    <col min="23" max="23" width="7.625" style="5" customWidth="1"/>
    <col min="24" max="16384" width="13.25390625" style="5" customWidth="1"/>
  </cols>
  <sheetData>
    <row r="1" spans="2:11" ht="13.5">
      <c r="B1" s="4"/>
      <c r="J1" s="6"/>
      <c r="K1" s="1"/>
    </row>
    <row r="2" spans="2:22" ht="14.25" thickBot="1">
      <c r="B2" s="7" t="s">
        <v>75</v>
      </c>
      <c r="C2" s="8"/>
      <c r="D2" s="8"/>
      <c r="E2" s="8"/>
      <c r="F2" s="8"/>
      <c r="G2" s="7" t="s">
        <v>44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2:22" s="11" customFormat="1" ht="15" customHeight="1">
      <c r="B3" s="58" t="s">
        <v>0</v>
      </c>
      <c r="C3" s="9" t="s">
        <v>49</v>
      </c>
      <c r="D3" s="10"/>
      <c r="E3" s="10"/>
      <c r="F3" s="10"/>
      <c r="G3" s="36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2:22" s="11" customFormat="1" ht="15" customHeight="1">
      <c r="B4" s="54"/>
      <c r="C4" s="51" t="s">
        <v>50</v>
      </c>
      <c r="D4" s="9" t="s">
        <v>1</v>
      </c>
      <c r="E4" s="10"/>
      <c r="F4" s="10"/>
      <c r="G4" s="10"/>
      <c r="H4" s="13"/>
      <c r="I4" s="10"/>
      <c r="J4" s="10"/>
      <c r="K4" s="10"/>
      <c r="L4" s="10"/>
      <c r="M4" s="9"/>
      <c r="N4" s="10"/>
      <c r="O4" s="10"/>
      <c r="P4" s="10"/>
      <c r="Q4" s="10"/>
      <c r="R4" s="10"/>
      <c r="S4" s="10"/>
      <c r="T4" s="10"/>
      <c r="U4" s="14" t="s">
        <v>51</v>
      </c>
      <c r="V4" s="14" t="s">
        <v>52</v>
      </c>
    </row>
    <row r="5" spans="2:22" s="11" customFormat="1" ht="15" customHeight="1">
      <c r="B5" s="54"/>
      <c r="C5" s="56"/>
      <c r="D5" s="51" t="s">
        <v>50</v>
      </c>
      <c r="E5" s="9" t="s">
        <v>53</v>
      </c>
      <c r="F5" s="13"/>
      <c r="G5" s="10"/>
      <c r="H5" s="10"/>
      <c r="I5" s="15"/>
      <c r="J5" s="9" t="s">
        <v>54</v>
      </c>
      <c r="K5" s="10"/>
      <c r="L5" s="10"/>
      <c r="M5" s="13"/>
      <c r="N5" s="10"/>
      <c r="O5" s="10"/>
      <c r="P5" s="10"/>
      <c r="Q5" s="10"/>
      <c r="R5" s="10"/>
      <c r="S5" s="10"/>
      <c r="T5" s="15"/>
      <c r="U5" s="57" t="s">
        <v>55</v>
      </c>
      <c r="V5" s="48" t="s">
        <v>56</v>
      </c>
    </row>
    <row r="6" spans="2:22" s="11" customFormat="1" ht="15" customHeight="1">
      <c r="B6" s="54"/>
      <c r="C6" s="56"/>
      <c r="D6" s="56"/>
      <c r="E6" s="51" t="s">
        <v>50</v>
      </c>
      <c r="F6" s="14" t="s">
        <v>2</v>
      </c>
      <c r="G6" s="14" t="s">
        <v>3</v>
      </c>
      <c r="H6" s="14" t="s">
        <v>57</v>
      </c>
      <c r="I6" s="14" t="s">
        <v>58</v>
      </c>
      <c r="J6" s="51" t="s">
        <v>50</v>
      </c>
      <c r="K6" s="12" t="s">
        <v>59</v>
      </c>
      <c r="L6" s="14" t="s">
        <v>60</v>
      </c>
      <c r="M6" s="14" t="s">
        <v>4</v>
      </c>
      <c r="N6" s="14" t="s">
        <v>5</v>
      </c>
      <c r="O6" s="14" t="s">
        <v>6</v>
      </c>
      <c r="P6" s="14" t="s">
        <v>7</v>
      </c>
      <c r="Q6" s="14" t="s">
        <v>8</v>
      </c>
      <c r="R6" s="14" t="s">
        <v>9</v>
      </c>
      <c r="S6" s="14" t="s">
        <v>10</v>
      </c>
      <c r="T6" s="16" t="s">
        <v>11</v>
      </c>
      <c r="U6" s="54"/>
      <c r="V6" s="49"/>
    </row>
    <row r="7" spans="2:22" s="22" customFormat="1" ht="70.5" customHeight="1">
      <c r="B7" s="55"/>
      <c r="C7" s="52"/>
      <c r="D7" s="52"/>
      <c r="E7" s="52"/>
      <c r="F7" s="17" t="s">
        <v>61</v>
      </c>
      <c r="G7" s="17" t="s">
        <v>62</v>
      </c>
      <c r="H7" s="17" t="s">
        <v>63</v>
      </c>
      <c r="I7" s="17" t="s">
        <v>64</v>
      </c>
      <c r="J7" s="52"/>
      <c r="K7" s="18" t="s">
        <v>65</v>
      </c>
      <c r="L7" s="17" t="s">
        <v>66</v>
      </c>
      <c r="M7" s="17" t="s">
        <v>67</v>
      </c>
      <c r="N7" s="19" t="s">
        <v>68</v>
      </c>
      <c r="O7" s="20" t="s">
        <v>69</v>
      </c>
      <c r="P7" s="20" t="s">
        <v>70</v>
      </c>
      <c r="Q7" s="20" t="s">
        <v>71</v>
      </c>
      <c r="R7" s="20" t="s">
        <v>72</v>
      </c>
      <c r="S7" s="19" t="s">
        <v>73</v>
      </c>
      <c r="T7" s="21" t="s">
        <v>74</v>
      </c>
      <c r="U7" s="55"/>
      <c r="V7" s="50"/>
    </row>
    <row r="8" spans="2:22" ht="6" customHeight="1">
      <c r="B8" s="23"/>
      <c r="C8" s="24"/>
      <c r="D8" s="25"/>
      <c r="E8" s="25"/>
      <c r="F8" s="26"/>
      <c r="G8" s="26"/>
      <c r="H8" s="26"/>
      <c r="I8" s="26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2:22" s="27" customFormat="1" ht="15" customHeight="1">
      <c r="B9" s="37" t="s">
        <v>12</v>
      </c>
      <c r="C9" s="2">
        <f>D9+U9+V9</f>
        <v>7200</v>
      </c>
      <c r="D9" s="3">
        <f>E9+J9</f>
        <v>6042</v>
      </c>
      <c r="E9" s="3">
        <f>SUM(F9:I9)</f>
        <v>5205</v>
      </c>
      <c r="F9" s="3">
        <v>1052</v>
      </c>
      <c r="G9" s="3">
        <v>3709</v>
      </c>
      <c r="H9" s="3">
        <v>91</v>
      </c>
      <c r="I9" s="3">
        <v>353</v>
      </c>
      <c r="J9" s="3">
        <f>SUM(K9:T9)</f>
        <v>837</v>
      </c>
      <c r="K9" s="3">
        <v>28</v>
      </c>
      <c r="L9" s="3">
        <v>70</v>
      </c>
      <c r="M9" s="3">
        <v>173</v>
      </c>
      <c r="N9" s="3">
        <v>389</v>
      </c>
      <c r="O9" s="3">
        <v>11</v>
      </c>
      <c r="P9" s="3">
        <v>36</v>
      </c>
      <c r="Q9" s="3">
        <v>14</v>
      </c>
      <c r="R9" s="3">
        <v>42</v>
      </c>
      <c r="S9" s="3">
        <v>23</v>
      </c>
      <c r="T9" s="3">
        <v>51</v>
      </c>
      <c r="U9" s="3">
        <v>22</v>
      </c>
      <c r="V9" s="3">
        <v>1136</v>
      </c>
    </row>
    <row r="10" spans="2:22" s="27" customFormat="1" ht="15" customHeight="1">
      <c r="B10" s="37">
        <v>12</v>
      </c>
      <c r="C10" s="40">
        <f>D10+U10+V10</f>
        <v>7661</v>
      </c>
      <c r="D10" s="3">
        <f>E10+J10</f>
        <v>6401</v>
      </c>
      <c r="E10" s="3">
        <f>SUM(F10:I10)</f>
        <v>5538</v>
      </c>
      <c r="F10" s="3">
        <v>1390</v>
      </c>
      <c r="G10" s="3">
        <v>3589</v>
      </c>
      <c r="H10" s="3">
        <v>107</v>
      </c>
      <c r="I10" s="3">
        <v>452</v>
      </c>
      <c r="J10" s="3">
        <f>SUM(K10:T10)</f>
        <v>863</v>
      </c>
      <c r="K10" s="3">
        <v>26</v>
      </c>
      <c r="L10" s="3">
        <v>81</v>
      </c>
      <c r="M10" s="3">
        <v>190</v>
      </c>
      <c r="N10" s="3">
        <v>349</v>
      </c>
      <c r="O10" s="3">
        <v>16</v>
      </c>
      <c r="P10" s="3">
        <v>47</v>
      </c>
      <c r="Q10" s="3">
        <v>9</v>
      </c>
      <c r="R10" s="3">
        <v>49</v>
      </c>
      <c r="S10" s="3">
        <v>26</v>
      </c>
      <c r="T10" s="3">
        <v>70</v>
      </c>
      <c r="U10" s="3">
        <v>27</v>
      </c>
      <c r="V10" s="3">
        <v>1233</v>
      </c>
    </row>
    <row r="11" spans="2:22" s="45" customFormat="1" ht="15" customHeight="1">
      <c r="B11" s="28">
        <v>17</v>
      </c>
      <c r="C11" s="46">
        <f>D11+U11+V11</f>
        <v>8033</v>
      </c>
      <c r="D11" s="47">
        <f>E11+J11</f>
        <v>6542</v>
      </c>
      <c r="E11" s="38">
        <f>SUM(F11:I11)</f>
        <v>5644</v>
      </c>
      <c r="F11" s="38">
        <v>1660</v>
      </c>
      <c r="G11" s="38">
        <v>3316</v>
      </c>
      <c r="H11" s="38">
        <v>135</v>
      </c>
      <c r="I11" s="38">
        <v>533</v>
      </c>
      <c r="J11" s="47">
        <f>SUM(K11:T11)</f>
        <v>898</v>
      </c>
      <c r="K11" s="38">
        <v>27</v>
      </c>
      <c r="L11" s="38">
        <v>103</v>
      </c>
      <c r="M11" s="38">
        <v>182</v>
      </c>
      <c r="N11" s="38">
        <v>333</v>
      </c>
      <c r="O11" s="38">
        <v>19</v>
      </c>
      <c r="P11" s="38">
        <v>72</v>
      </c>
      <c r="Q11" s="38">
        <v>10</v>
      </c>
      <c r="R11" s="38">
        <v>57</v>
      </c>
      <c r="S11" s="38">
        <v>24</v>
      </c>
      <c r="T11" s="38">
        <v>71</v>
      </c>
      <c r="U11" s="38">
        <v>53</v>
      </c>
      <c r="V11" s="38">
        <v>1438</v>
      </c>
    </row>
    <row r="12" spans="2:22" s="29" customFormat="1" ht="6" customHeight="1">
      <c r="B12" s="28"/>
      <c r="C12" s="2"/>
      <c r="D12" s="3"/>
      <c r="E12" s="3"/>
      <c r="F12" s="38"/>
      <c r="G12" s="38"/>
      <c r="H12" s="38"/>
      <c r="I12" s="38"/>
      <c r="J12" s="3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2:22" ht="22.5">
      <c r="B13" s="42" t="s">
        <v>76</v>
      </c>
      <c r="C13" s="40">
        <f>D13+U13+V13</f>
        <v>939</v>
      </c>
      <c r="D13" s="41">
        <f>E13+J13</f>
        <v>939</v>
      </c>
      <c r="E13" s="3">
        <f>SUM(F13:I13)</f>
        <v>779</v>
      </c>
      <c r="F13" s="3">
        <v>0</v>
      </c>
      <c r="G13" s="3">
        <v>744</v>
      </c>
      <c r="H13" s="3">
        <v>3</v>
      </c>
      <c r="I13" s="3">
        <v>32</v>
      </c>
      <c r="J13" s="41">
        <f>SUM(K13:T13)</f>
        <v>160</v>
      </c>
      <c r="K13" s="3">
        <v>0</v>
      </c>
      <c r="L13" s="3">
        <v>0</v>
      </c>
      <c r="M13" s="3">
        <v>47</v>
      </c>
      <c r="N13" s="3">
        <v>54</v>
      </c>
      <c r="O13" s="3">
        <v>0</v>
      </c>
      <c r="P13" s="3">
        <v>22</v>
      </c>
      <c r="Q13" s="3">
        <v>2</v>
      </c>
      <c r="R13" s="3">
        <v>24</v>
      </c>
      <c r="S13" s="3">
        <v>0</v>
      </c>
      <c r="T13" s="3">
        <v>11</v>
      </c>
      <c r="U13" s="3">
        <v>0</v>
      </c>
      <c r="V13" s="3">
        <v>0</v>
      </c>
    </row>
    <row r="14" spans="2:22" ht="22.5">
      <c r="B14" s="42" t="s">
        <v>77</v>
      </c>
      <c r="C14" s="40">
        <f>D14+U14+V14</f>
        <v>2224</v>
      </c>
      <c r="D14" s="41">
        <f>E14+J14</f>
        <v>2223</v>
      </c>
      <c r="E14" s="3">
        <f>SUM(F14:I14)</f>
        <v>1777</v>
      </c>
      <c r="F14" s="3">
        <v>0</v>
      </c>
      <c r="G14" s="3">
        <v>1585</v>
      </c>
      <c r="H14" s="3">
        <v>32</v>
      </c>
      <c r="I14" s="3">
        <v>160</v>
      </c>
      <c r="J14" s="41">
        <f>SUM(K14:T14)</f>
        <v>446</v>
      </c>
      <c r="K14" s="3">
        <v>0</v>
      </c>
      <c r="L14" s="3">
        <v>0</v>
      </c>
      <c r="M14" s="3">
        <v>146</v>
      </c>
      <c r="N14" s="3">
        <v>162</v>
      </c>
      <c r="O14" s="3">
        <v>3</v>
      </c>
      <c r="P14" s="3">
        <v>54</v>
      </c>
      <c r="Q14" s="3">
        <v>4</v>
      </c>
      <c r="R14" s="3">
        <v>51</v>
      </c>
      <c r="S14" s="3">
        <v>1</v>
      </c>
      <c r="T14" s="3">
        <v>25</v>
      </c>
      <c r="U14" s="3">
        <v>0</v>
      </c>
      <c r="V14" s="3">
        <v>1</v>
      </c>
    </row>
    <row r="15" spans="2:22" s="27" customFormat="1" ht="24" customHeight="1">
      <c r="B15" s="43" t="s">
        <v>78</v>
      </c>
      <c r="C15" s="2">
        <v>2463</v>
      </c>
      <c r="D15" s="3">
        <f>E15+J15</f>
        <v>2104</v>
      </c>
      <c r="E15" s="3">
        <f>SUM(F15:I15)</f>
        <v>1368</v>
      </c>
      <c r="F15" s="39">
        <v>723</v>
      </c>
      <c r="G15" s="39">
        <v>448</v>
      </c>
      <c r="H15" s="39">
        <v>49</v>
      </c>
      <c r="I15" s="39">
        <v>148</v>
      </c>
      <c r="J15" s="3">
        <f>SUM(K15:T15)</f>
        <v>736</v>
      </c>
      <c r="K15" s="27">
        <v>21</v>
      </c>
      <c r="L15" s="27">
        <v>97</v>
      </c>
      <c r="M15" s="39">
        <v>156</v>
      </c>
      <c r="N15" s="39">
        <v>295</v>
      </c>
      <c r="O15" s="39">
        <v>15</v>
      </c>
      <c r="P15" s="39">
        <v>42</v>
      </c>
      <c r="Q15" s="39">
        <v>6</v>
      </c>
      <c r="R15" s="39">
        <v>46</v>
      </c>
      <c r="S15" s="39">
        <v>5</v>
      </c>
      <c r="T15" s="39">
        <v>53</v>
      </c>
      <c r="U15" s="39">
        <v>7</v>
      </c>
      <c r="V15" s="39">
        <v>352</v>
      </c>
    </row>
    <row r="16" spans="2:22" s="27" customFormat="1" ht="6" customHeight="1" thickBot="1">
      <c r="B16" s="30"/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</row>
    <row r="17" ht="13.5" customHeight="1">
      <c r="B17" s="34" t="s">
        <v>40</v>
      </c>
    </row>
  </sheetData>
  <mergeCells count="7">
    <mergeCell ref="V5:V7"/>
    <mergeCell ref="E6:E7"/>
    <mergeCell ref="J6:J7"/>
    <mergeCell ref="B3:B7"/>
    <mergeCell ref="C4:C7"/>
    <mergeCell ref="D5:D7"/>
    <mergeCell ref="U5:U7"/>
  </mergeCells>
  <printOptions/>
  <pageMargins left="0.5905511811023623" right="0.5905511811023623" top="0.787401574803149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7"/>
  <sheetViews>
    <sheetView showGridLines="0" workbookViewId="0" topLeftCell="A1">
      <selection activeCell="A1" sqref="A1"/>
    </sheetView>
  </sheetViews>
  <sheetFormatPr defaultColWidth="13.25390625" defaultRowHeight="13.5"/>
  <cols>
    <col min="1" max="1" width="2.625" style="5" customWidth="1"/>
    <col min="2" max="2" width="13.625" style="5" customWidth="1"/>
    <col min="3" max="11" width="8.75390625" style="5" customWidth="1"/>
    <col min="12" max="22" width="8.375" style="5" customWidth="1"/>
    <col min="23" max="23" width="7.625" style="5" customWidth="1"/>
    <col min="24" max="16384" width="13.25390625" style="5" customWidth="1"/>
  </cols>
  <sheetData>
    <row r="1" spans="2:11" ht="13.5">
      <c r="B1" s="4"/>
      <c r="J1" s="6"/>
      <c r="K1" s="1"/>
    </row>
    <row r="2" spans="2:22" ht="14.25" thickBot="1">
      <c r="B2" s="7" t="s">
        <v>75</v>
      </c>
      <c r="C2" s="8"/>
      <c r="D2" s="8"/>
      <c r="E2" s="8"/>
      <c r="F2" s="8"/>
      <c r="G2" s="7" t="s">
        <v>45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2:22" s="11" customFormat="1" ht="15" customHeight="1">
      <c r="B3" s="58" t="s">
        <v>0</v>
      </c>
      <c r="C3" s="9" t="s">
        <v>49</v>
      </c>
      <c r="D3" s="10"/>
      <c r="E3" s="10"/>
      <c r="F3" s="10"/>
      <c r="G3" s="36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2:22" s="11" customFormat="1" ht="15" customHeight="1">
      <c r="B4" s="54"/>
      <c r="C4" s="51" t="s">
        <v>50</v>
      </c>
      <c r="D4" s="9" t="s">
        <v>1</v>
      </c>
      <c r="E4" s="10"/>
      <c r="F4" s="10"/>
      <c r="G4" s="10"/>
      <c r="H4" s="13"/>
      <c r="I4" s="10"/>
      <c r="J4" s="10"/>
      <c r="K4" s="10"/>
      <c r="L4" s="10"/>
      <c r="M4" s="9"/>
      <c r="N4" s="10"/>
      <c r="O4" s="10"/>
      <c r="P4" s="10"/>
      <c r="Q4" s="10"/>
      <c r="R4" s="10"/>
      <c r="S4" s="10"/>
      <c r="T4" s="10"/>
      <c r="U4" s="14" t="s">
        <v>51</v>
      </c>
      <c r="V4" s="14" t="s">
        <v>52</v>
      </c>
    </row>
    <row r="5" spans="2:22" s="11" customFormat="1" ht="15" customHeight="1">
      <c r="B5" s="54"/>
      <c r="C5" s="56"/>
      <c r="D5" s="51" t="s">
        <v>50</v>
      </c>
      <c r="E5" s="9" t="s">
        <v>53</v>
      </c>
      <c r="F5" s="13"/>
      <c r="G5" s="10"/>
      <c r="H5" s="10"/>
      <c r="I5" s="15"/>
      <c r="J5" s="9" t="s">
        <v>54</v>
      </c>
      <c r="K5" s="10"/>
      <c r="L5" s="10"/>
      <c r="M5" s="13"/>
      <c r="N5" s="10"/>
      <c r="O5" s="10"/>
      <c r="P5" s="10"/>
      <c r="Q5" s="10"/>
      <c r="R5" s="10"/>
      <c r="S5" s="10"/>
      <c r="T5" s="15"/>
      <c r="U5" s="57" t="s">
        <v>55</v>
      </c>
      <c r="V5" s="48" t="s">
        <v>56</v>
      </c>
    </row>
    <row r="6" spans="2:22" s="11" customFormat="1" ht="15" customHeight="1">
      <c r="B6" s="54"/>
      <c r="C6" s="56"/>
      <c r="D6" s="56"/>
      <c r="E6" s="51" t="s">
        <v>50</v>
      </c>
      <c r="F6" s="14" t="s">
        <v>2</v>
      </c>
      <c r="G6" s="14" t="s">
        <v>3</v>
      </c>
      <c r="H6" s="14" t="s">
        <v>57</v>
      </c>
      <c r="I6" s="14" t="s">
        <v>58</v>
      </c>
      <c r="J6" s="51" t="s">
        <v>50</v>
      </c>
      <c r="K6" s="12" t="s">
        <v>59</v>
      </c>
      <c r="L6" s="14" t="s">
        <v>60</v>
      </c>
      <c r="M6" s="14" t="s">
        <v>4</v>
      </c>
      <c r="N6" s="14" t="s">
        <v>5</v>
      </c>
      <c r="O6" s="14" t="s">
        <v>6</v>
      </c>
      <c r="P6" s="14" t="s">
        <v>7</v>
      </c>
      <c r="Q6" s="14" t="s">
        <v>8</v>
      </c>
      <c r="R6" s="14" t="s">
        <v>9</v>
      </c>
      <c r="S6" s="14" t="s">
        <v>10</v>
      </c>
      <c r="T6" s="16" t="s">
        <v>11</v>
      </c>
      <c r="U6" s="54"/>
      <c r="V6" s="49"/>
    </row>
    <row r="7" spans="2:22" s="22" customFormat="1" ht="70.5" customHeight="1">
      <c r="B7" s="55"/>
      <c r="C7" s="52"/>
      <c r="D7" s="52"/>
      <c r="E7" s="52"/>
      <c r="F7" s="17" t="s">
        <v>61</v>
      </c>
      <c r="G7" s="17" t="s">
        <v>62</v>
      </c>
      <c r="H7" s="17" t="s">
        <v>63</v>
      </c>
      <c r="I7" s="17" t="s">
        <v>64</v>
      </c>
      <c r="J7" s="52"/>
      <c r="K7" s="18" t="s">
        <v>65</v>
      </c>
      <c r="L7" s="17" t="s">
        <v>66</v>
      </c>
      <c r="M7" s="17" t="s">
        <v>67</v>
      </c>
      <c r="N7" s="19" t="s">
        <v>68</v>
      </c>
      <c r="O7" s="20" t="s">
        <v>69</v>
      </c>
      <c r="P7" s="20" t="s">
        <v>70</v>
      </c>
      <c r="Q7" s="20" t="s">
        <v>71</v>
      </c>
      <c r="R7" s="20" t="s">
        <v>72</v>
      </c>
      <c r="S7" s="19" t="s">
        <v>73</v>
      </c>
      <c r="T7" s="21" t="s">
        <v>74</v>
      </c>
      <c r="U7" s="55"/>
      <c r="V7" s="50"/>
    </row>
    <row r="8" spans="2:22" ht="6" customHeight="1">
      <c r="B8" s="23"/>
      <c r="C8" s="24"/>
      <c r="D8" s="25"/>
      <c r="E8" s="25"/>
      <c r="F8" s="26"/>
      <c r="G8" s="26"/>
      <c r="H8" s="26"/>
      <c r="I8" s="26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2:22" s="27" customFormat="1" ht="15" customHeight="1">
      <c r="B9" s="37" t="s">
        <v>12</v>
      </c>
      <c r="C9" s="2">
        <f>D9+U9+V9</f>
        <v>9022</v>
      </c>
      <c r="D9" s="3">
        <f>E9+J9</f>
        <v>7876</v>
      </c>
      <c r="E9" s="3">
        <f>SUM(F9:I9)</f>
        <v>6269</v>
      </c>
      <c r="F9" s="3">
        <v>1268</v>
      </c>
      <c r="G9" s="3">
        <v>4397</v>
      </c>
      <c r="H9" s="3">
        <v>141</v>
      </c>
      <c r="I9" s="3">
        <v>463</v>
      </c>
      <c r="J9" s="3">
        <f>SUM(K9:T9)</f>
        <v>1607</v>
      </c>
      <c r="K9" s="3">
        <v>49</v>
      </c>
      <c r="L9" s="3">
        <v>107</v>
      </c>
      <c r="M9" s="3">
        <v>434</v>
      </c>
      <c r="N9" s="3">
        <v>665</v>
      </c>
      <c r="O9" s="3">
        <v>21</v>
      </c>
      <c r="P9" s="3">
        <v>73</v>
      </c>
      <c r="Q9" s="3">
        <v>33</v>
      </c>
      <c r="R9" s="3">
        <v>106</v>
      </c>
      <c r="S9" s="3">
        <v>33</v>
      </c>
      <c r="T9" s="3">
        <v>86</v>
      </c>
      <c r="U9" s="3">
        <v>20</v>
      </c>
      <c r="V9" s="3">
        <v>1126</v>
      </c>
    </row>
    <row r="10" spans="2:22" s="27" customFormat="1" ht="15" customHeight="1">
      <c r="B10" s="37">
        <v>12</v>
      </c>
      <c r="C10" s="2">
        <f>D10+U10+V10</f>
        <v>9479</v>
      </c>
      <c r="D10" s="3">
        <f>E10+J10</f>
        <v>8237</v>
      </c>
      <c r="E10" s="3">
        <f>SUM(F10:I10)</f>
        <v>6663</v>
      </c>
      <c r="F10" s="3">
        <v>1706</v>
      </c>
      <c r="G10" s="3">
        <v>4233</v>
      </c>
      <c r="H10" s="3">
        <v>171</v>
      </c>
      <c r="I10" s="3">
        <v>553</v>
      </c>
      <c r="J10" s="3">
        <f>SUM(K10:T10)</f>
        <v>1574</v>
      </c>
      <c r="K10" s="3">
        <v>42</v>
      </c>
      <c r="L10" s="3">
        <v>142</v>
      </c>
      <c r="M10" s="3">
        <v>378</v>
      </c>
      <c r="N10" s="3">
        <v>650</v>
      </c>
      <c r="O10" s="3">
        <v>25</v>
      </c>
      <c r="P10" s="3">
        <v>91</v>
      </c>
      <c r="Q10" s="3">
        <v>31</v>
      </c>
      <c r="R10" s="3">
        <v>76</v>
      </c>
      <c r="S10" s="3">
        <v>52</v>
      </c>
      <c r="T10" s="3">
        <v>87</v>
      </c>
      <c r="U10" s="3">
        <v>29</v>
      </c>
      <c r="V10" s="3">
        <v>1213</v>
      </c>
    </row>
    <row r="11" spans="2:22" s="45" customFormat="1" ht="15" customHeight="1">
      <c r="B11" s="28">
        <v>17</v>
      </c>
      <c r="C11" s="44">
        <f>D11+U11+V11</f>
        <v>9655</v>
      </c>
      <c r="D11" s="38">
        <f>E11+J11</f>
        <v>8157</v>
      </c>
      <c r="E11" s="38">
        <f>SUM(F11:I11)</f>
        <v>6783</v>
      </c>
      <c r="F11" s="38">
        <v>2092</v>
      </c>
      <c r="G11" s="38">
        <v>3855</v>
      </c>
      <c r="H11" s="38">
        <v>178</v>
      </c>
      <c r="I11" s="38">
        <v>658</v>
      </c>
      <c r="J11" s="38">
        <f>SUM(K11:T11)</f>
        <v>1374</v>
      </c>
      <c r="K11" s="38">
        <v>50</v>
      </c>
      <c r="L11" s="38">
        <v>134</v>
      </c>
      <c r="M11" s="38">
        <v>273</v>
      </c>
      <c r="N11" s="38">
        <v>538</v>
      </c>
      <c r="O11" s="38">
        <v>34</v>
      </c>
      <c r="P11" s="38">
        <v>98</v>
      </c>
      <c r="Q11" s="38">
        <v>28</v>
      </c>
      <c r="R11" s="38">
        <v>74</v>
      </c>
      <c r="S11" s="38">
        <v>42</v>
      </c>
      <c r="T11" s="38">
        <v>103</v>
      </c>
      <c r="U11" s="38">
        <v>38</v>
      </c>
      <c r="V11" s="38">
        <v>1460</v>
      </c>
    </row>
    <row r="12" spans="2:22" s="29" customFormat="1" ht="6" customHeight="1">
      <c r="B12" s="28"/>
      <c r="C12" s="2"/>
      <c r="D12" s="3"/>
      <c r="E12" s="3"/>
      <c r="F12" s="38"/>
      <c r="G12" s="38"/>
      <c r="H12" s="38"/>
      <c r="I12" s="38"/>
      <c r="J12" s="3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2:22" ht="22.5">
      <c r="B13" s="42" t="s">
        <v>76</v>
      </c>
      <c r="C13" s="2">
        <f>D13+U13+V13</f>
        <v>908</v>
      </c>
      <c r="D13" s="3">
        <f>E13+J13</f>
        <v>908</v>
      </c>
      <c r="E13" s="3">
        <f>SUM(F13:I13)</f>
        <v>682</v>
      </c>
      <c r="F13" s="3">
        <v>0</v>
      </c>
      <c r="G13" s="3">
        <v>646</v>
      </c>
      <c r="H13" s="3">
        <v>5</v>
      </c>
      <c r="I13" s="3">
        <v>31</v>
      </c>
      <c r="J13" s="3">
        <f>SUM(K13:T13)</f>
        <v>226</v>
      </c>
      <c r="K13" s="3">
        <v>0</v>
      </c>
      <c r="L13" s="3">
        <v>0</v>
      </c>
      <c r="M13" s="3">
        <v>77</v>
      </c>
      <c r="N13" s="3">
        <v>62</v>
      </c>
      <c r="O13" s="3">
        <v>1</v>
      </c>
      <c r="P13" s="3">
        <v>30</v>
      </c>
      <c r="Q13" s="3">
        <v>2</v>
      </c>
      <c r="R13" s="3">
        <v>43</v>
      </c>
      <c r="S13" s="3">
        <v>0</v>
      </c>
      <c r="T13" s="3">
        <v>11</v>
      </c>
      <c r="U13" s="3">
        <v>0</v>
      </c>
      <c r="V13" s="3">
        <v>0</v>
      </c>
    </row>
    <row r="14" spans="2:22" ht="22.5">
      <c r="B14" s="42" t="s">
        <v>77</v>
      </c>
      <c r="C14" s="2">
        <f>D14+U14+V14</f>
        <v>2671</v>
      </c>
      <c r="D14" s="3">
        <f>E14+J14</f>
        <v>2671</v>
      </c>
      <c r="E14" s="3">
        <f>SUM(F14:I14)</f>
        <v>1982</v>
      </c>
      <c r="F14" s="3">
        <v>0</v>
      </c>
      <c r="G14" s="3">
        <v>1795</v>
      </c>
      <c r="H14" s="3">
        <v>34</v>
      </c>
      <c r="I14" s="3">
        <v>153</v>
      </c>
      <c r="J14" s="3">
        <f>SUM(K14:T14)</f>
        <v>689</v>
      </c>
      <c r="K14" s="3">
        <v>0</v>
      </c>
      <c r="L14" s="3">
        <v>0</v>
      </c>
      <c r="M14" s="3">
        <v>211</v>
      </c>
      <c r="N14" s="3">
        <v>284</v>
      </c>
      <c r="O14" s="3">
        <v>8</v>
      </c>
      <c r="P14" s="3">
        <v>73</v>
      </c>
      <c r="Q14" s="3">
        <v>4</v>
      </c>
      <c r="R14" s="3">
        <v>68</v>
      </c>
      <c r="S14" s="3">
        <v>0</v>
      </c>
      <c r="T14" s="3">
        <v>41</v>
      </c>
      <c r="U14" s="3">
        <v>0</v>
      </c>
      <c r="V14" s="3">
        <v>0</v>
      </c>
    </row>
    <row r="15" spans="2:22" s="27" customFormat="1" ht="24" customHeight="1">
      <c r="B15" s="43" t="s">
        <v>78</v>
      </c>
      <c r="C15" s="2">
        <f>D15+U15+V15</f>
        <v>3528</v>
      </c>
      <c r="D15" s="3">
        <f>E15+J15</f>
        <v>3015</v>
      </c>
      <c r="E15" s="3">
        <f>SUM(F15:I15)</f>
        <v>1891</v>
      </c>
      <c r="F15" s="39">
        <v>977</v>
      </c>
      <c r="G15" s="39">
        <v>575</v>
      </c>
      <c r="H15" s="39">
        <v>69</v>
      </c>
      <c r="I15" s="39">
        <v>270</v>
      </c>
      <c r="J15" s="3">
        <f>SUM(K15:T15)</f>
        <v>1124</v>
      </c>
      <c r="K15" s="39">
        <v>37</v>
      </c>
      <c r="L15" s="39">
        <v>126</v>
      </c>
      <c r="M15" s="39">
        <v>235</v>
      </c>
      <c r="N15" s="39">
        <v>502</v>
      </c>
      <c r="O15" s="39">
        <v>22</v>
      </c>
      <c r="P15" s="39">
        <v>46</v>
      </c>
      <c r="Q15" s="39">
        <v>17</v>
      </c>
      <c r="R15" s="39">
        <v>51</v>
      </c>
      <c r="S15" s="39">
        <v>15</v>
      </c>
      <c r="T15" s="39">
        <v>73</v>
      </c>
      <c r="U15" s="39">
        <v>5</v>
      </c>
      <c r="V15" s="39">
        <v>508</v>
      </c>
    </row>
    <row r="16" spans="2:22" s="27" customFormat="1" ht="6" customHeight="1" thickBot="1">
      <c r="B16" s="30"/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</row>
    <row r="17" ht="13.5" customHeight="1">
      <c r="B17" s="34" t="s">
        <v>40</v>
      </c>
    </row>
  </sheetData>
  <mergeCells count="7">
    <mergeCell ref="V5:V7"/>
    <mergeCell ref="E6:E7"/>
    <mergeCell ref="J6:J7"/>
    <mergeCell ref="B3:B7"/>
    <mergeCell ref="C4:C7"/>
    <mergeCell ref="D5:D7"/>
    <mergeCell ref="U5:U7"/>
  </mergeCells>
  <printOptions/>
  <pageMargins left="0.5905511811023623" right="0.5905511811023623" top="0.787401574803149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7"/>
  <sheetViews>
    <sheetView showGridLines="0" zoomScaleSheetLayoutView="100" workbookViewId="0" topLeftCell="A1">
      <selection activeCell="A1" sqref="A1"/>
    </sheetView>
  </sheetViews>
  <sheetFormatPr defaultColWidth="13.25390625" defaultRowHeight="13.5"/>
  <cols>
    <col min="1" max="1" width="2.625" style="5" customWidth="1"/>
    <col min="2" max="2" width="13.625" style="5" customWidth="1"/>
    <col min="3" max="11" width="8.75390625" style="5" customWidth="1"/>
    <col min="12" max="22" width="8.375" style="5" customWidth="1"/>
    <col min="23" max="23" width="7.625" style="5" customWidth="1"/>
    <col min="24" max="16384" width="13.25390625" style="5" customWidth="1"/>
  </cols>
  <sheetData>
    <row r="1" spans="2:11" ht="13.5">
      <c r="B1" s="4"/>
      <c r="J1" s="6"/>
      <c r="K1" s="1"/>
    </row>
    <row r="2" spans="2:22" ht="14.25" thickBot="1">
      <c r="B2" s="7" t="s">
        <v>75</v>
      </c>
      <c r="C2" s="8"/>
      <c r="D2" s="8"/>
      <c r="E2" s="8"/>
      <c r="F2" s="8"/>
      <c r="G2" s="7" t="s">
        <v>46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2:22" s="11" customFormat="1" ht="15" customHeight="1">
      <c r="B3" s="58" t="s">
        <v>0</v>
      </c>
      <c r="C3" s="9" t="s">
        <v>49</v>
      </c>
      <c r="D3" s="10"/>
      <c r="E3" s="10"/>
      <c r="F3" s="10"/>
      <c r="G3" s="36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2:22" s="11" customFormat="1" ht="15" customHeight="1">
      <c r="B4" s="54"/>
      <c r="C4" s="51" t="s">
        <v>50</v>
      </c>
      <c r="D4" s="9" t="s">
        <v>1</v>
      </c>
      <c r="E4" s="10"/>
      <c r="F4" s="10"/>
      <c r="G4" s="10"/>
      <c r="H4" s="13"/>
      <c r="I4" s="10"/>
      <c r="J4" s="10"/>
      <c r="K4" s="10"/>
      <c r="L4" s="10"/>
      <c r="M4" s="9"/>
      <c r="N4" s="10"/>
      <c r="O4" s="10"/>
      <c r="P4" s="10"/>
      <c r="Q4" s="10"/>
      <c r="R4" s="10"/>
      <c r="S4" s="10"/>
      <c r="T4" s="10"/>
      <c r="U4" s="14" t="s">
        <v>51</v>
      </c>
      <c r="V4" s="14" t="s">
        <v>52</v>
      </c>
    </row>
    <row r="5" spans="2:22" s="11" customFormat="1" ht="15" customHeight="1">
      <c r="B5" s="54"/>
      <c r="C5" s="56"/>
      <c r="D5" s="51" t="s">
        <v>50</v>
      </c>
      <c r="E5" s="9" t="s">
        <v>53</v>
      </c>
      <c r="F5" s="13"/>
      <c r="G5" s="10"/>
      <c r="H5" s="10"/>
      <c r="I5" s="15"/>
      <c r="J5" s="9" t="s">
        <v>54</v>
      </c>
      <c r="K5" s="10"/>
      <c r="L5" s="10"/>
      <c r="M5" s="13"/>
      <c r="N5" s="10"/>
      <c r="O5" s="10"/>
      <c r="P5" s="10"/>
      <c r="Q5" s="10"/>
      <c r="R5" s="10"/>
      <c r="S5" s="10"/>
      <c r="T5" s="15"/>
      <c r="U5" s="57" t="s">
        <v>55</v>
      </c>
      <c r="V5" s="48" t="s">
        <v>56</v>
      </c>
    </row>
    <row r="6" spans="2:22" s="11" customFormat="1" ht="15" customHeight="1">
      <c r="B6" s="54"/>
      <c r="C6" s="56"/>
      <c r="D6" s="56"/>
      <c r="E6" s="51" t="s">
        <v>50</v>
      </c>
      <c r="F6" s="14" t="s">
        <v>2</v>
      </c>
      <c r="G6" s="14" t="s">
        <v>3</v>
      </c>
      <c r="H6" s="14" t="s">
        <v>57</v>
      </c>
      <c r="I6" s="14" t="s">
        <v>58</v>
      </c>
      <c r="J6" s="51" t="s">
        <v>50</v>
      </c>
      <c r="K6" s="12" t="s">
        <v>59</v>
      </c>
      <c r="L6" s="14" t="s">
        <v>60</v>
      </c>
      <c r="M6" s="14" t="s">
        <v>4</v>
      </c>
      <c r="N6" s="14" t="s">
        <v>5</v>
      </c>
      <c r="O6" s="14" t="s">
        <v>6</v>
      </c>
      <c r="P6" s="14" t="s">
        <v>7</v>
      </c>
      <c r="Q6" s="14" t="s">
        <v>8</v>
      </c>
      <c r="R6" s="14" t="s">
        <v>9</v>
      </c>
      <c r="S6" s="14" t="s">
        <v>10</v>
      </c>
      <c r="T6" s="16" t="s">
        <v>11</v>
      </c>
      <c r="U6" s="54"/>
      <c r="V6" s="49"/>
    </row>
    <row r="7" spans="2:22" s="22" customFormat="1" ht="70.5" customHeight="1">
      <c r="B7" s="55"/>
      <c r="C7" s="52"/>
      <c r="D7" s="52"/>
      <c r="E7" s="52"/>
      <c r="F7" s="17" t="s">
        <v>61</v>
      </c>
      <c r="G7" s="17" t="s">
        <v>62</v>
      </c>
      <c r="H7" s="17" t="s">
        <v>63</v>
      </c>
      <c r="I7" s="17" t="s">
        <v>64</v>
      </c>
      <c r="J7" s="52"/>
      <c r="K7" s="18" t="s">
        <v>65</v>
      </c>
      <c r="L7" s="17" t="s">
        <v>66</v>
      </c>
      <c r="M7" s="17" t="s">
        <v>67</v>
      </c>
      <c r="N7" s="19" t="s">
        <v>68</v>
      </c>
      <c r="O7" s="20" t="s">
        <v>69</v>
      </c>
      <c r="P7" s="20" t="s">
        <v>70</v>
      </c>
      <c r="Q7" s="20" t="s">
        <v>71</v>
      </c>
      <c r="R7" s="20" t="s">
        <v>72</v>
      </c>
      <c r="S7" s="19" t="s">
        <v>73</v>
      </c>
      <c r="T7" s="21" t="s">
        <v>74</v>
      </c>
      <c r="U7" s="55"/>
      <c r="V7" s="50"/>
    </row>
    <row r="8" spans="2:22" ht="6" customHeight="1">
      <c r="B8" s="23"/>
      <c r="C8" s="24"/>
      <c r="D8" s="25"/>
      <c r="E8" s="25"/>
      <c r="F8" s="26"/>
      <c r="G8" s="26"/>
      <c r="H8" s="26"/>
      <c r="I8" s="26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2:22" s="27" customFormat="1" ht="15" customHeight="1">
      <c r="B9" s="37" t="s">
        <v>12</v>
      </c>
      <c r="C9" s="2">
        <f>D9+U9+V9</f>
        <v>3789</v>
      </c>
      <c r="D9" s="3">
        <f>E9+J9</f>
        <v>2673</v>
      </c>
      <c r="E9" s="3">
        <f>SUM(F9:I9)</f>
        <v>2061</v>
      </c>
      <c r="F9" s="3">
        <v>476</v>
      </c>
      <c r="G9" s="3">
        <v>1396</v>
      </c>
      <c r="H9" s="3">
        <v>36</v>
      </c>
      <c r="I9" s="3">
        <v>153</v>
      </c>
      <c r="J9" s="3">
        <f>SUM(K9:T9)</f>
        <v>612</v>
      </c>
      <c r="K9" s="3">
        <v>18</v>
      </c>
      <c r="L9" s="3">
        <v>43</v>
      </c>
      <c r="M9" s="3">
        <v>180</v>
      </c>
      <c r="N9" s="3">
        <v>232</v>
      </c>
      <c r="O9" s="3">
        <v>9</v>
      </c>
      <c r="P9" s="3">
        <v>23</v>
      </c>
      <c r="Q9" s="3">
        <v>9</v>
      </c>
      <c r="R9" s="3">
        <v>50</v>
      </c>
      <c r="S9" s="3">
        <v>15</v>
      </c>
      <c r="T9" s="3">
        <v>33</v>
      </c>
      <c r="U9" s="3">
        <v>7</v>
      </c>
      <c r="V9" s="3">
        <v>1109</v>
      </c>
    </row>
    <row r="10" spans="2:22" s="27" customFormat="1" ht="15" customHeight="1">
      <c r="B10" s="37">
        <v>12</v>
      </c>
      <c r="C10" s="2">
        <f>D10+U10+V10</f>
        <v>3706</v>
      </c>
      <c r="D10" s="3">
        <f>E10+J10</f>
        <v>2709</v>
      </c>
      <c r="E10" s="3">
        <f>SUM(F10:I10)</f>
        <v>2146</v>
      </c>
      <c r="F10" s="3">
        <v>608</v>
      </c>
      <c r="G10" s="3">
        <v>1316</v>
      </c>
      <c r="H10" s="3">
        <v>49</v>
      </c>
      <c r="I10" s="3">
        <v>173</v>
      </c>
      <c r="J10" s="3">
        <f>SUM(K10:T10)</f>
        <v>563</v>
      </c>
      <c r="K10" s="3">
        <v>25</v>
      </c>
      <c r="L10" s="3">
        <v>51</v>
      </c>
      <c r="M10" s="3">
        <v>140</v>
      </c>
      <c r="N10" s="3">
        <v>221</v>
      </c>
      <c r="O10" s="3">
        <v>13</v>
      </c>
      <c r="P10" s="3">
        <v>30</v>
      </c>
      <c r="Q10" s="3">
        <v>6</v>
      </c>
      <c r="R10" s="3">
        <v>35</v>
      </c>
      <c r="S10" s="3">
        <v>17</v>
      </c>
      <c r="T10" s="3">
        <v>25</v>
      </c>
      <c r="U10" s="3">
        <v>8</v>
      </c>
      <c r="V10" s="3">
        <v>989</v>
      </c>
    </row>
    <row r="11" spans="2:22" s="45" customFormat="1" ht="15" customHeight="1">
      <c r="B11" s="28">
        <v>17</v>
      </c>
      <c r="C11" s="44">
        <f>D11+U11+V11</f>
        <v>3738</v>
      </c>
      <c r="D11" s="38">
        <f>E11+J11</f>
        <v>2589</v>
      </c>
      <c r="E11" s="38">
        <f>SUM(F11:I11)</f>
        <v>2115</v>
      </c>
      <c r="F11" s="38">
        <v>684</v>
      </c>
      <c r="G11" s="38">
        <v>1176</v>
      </c>
      <c r="H11" s="38">
        <v>50</v>
      </c>
      <c r="I11" s="38">
        <v>205</v>
      </c>
      <c r="J11" s="38">
        <f>SUM(K11:T11)</f>
        <v>474</v>
      </c>
      <c r="K11" s="38">
        <v>18</v>
      </c>
      <c r="L11" s="38">
        <v>56</v>
      </c>
      <c r="M11" s="38">
        <v>107</v>
      </c>
      <c r="N11" s="38">
        <v>184</v>
      </c>
      <c r="O11" s="38">
        <v>10</v>
      </c>
      <c r="P11" s="38">
        <v>30</v>
      </c>
      <c r="Q11" s="38">
        <v>7</v>
      </c>
      <c r="R11" s="38">
        <v>21</v>
      </c>
      <c r="S11" s="38">
        <v>14</v>
      </c>
      <c r="T11" s="38">
        <v>27</v>
      </c>
      <c r="U11" s="38">
        <v>13</v>
      </c>
      <c r="V11" s="38">
        <v>1136</v>
      </c>
    </row>
    <row r="12" spans="2:22" s="29" customFormat="1" ht="6" customHeight="1">
      <c r="B12" s="28"/>
      <c r="C12" s="2"/>
      <c r="D12" s="3"/>
      <c r="E12" s="3"/>
      <c r="F12" s="38"/>
      <c r="G12" s="38"/>
      <c r="H12" s="38"/>
      <c r="I12" s="38"/>
      <c r="J12" s="3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2:22" ht="22.5">
      <c r="B13" s="42" t="s">
        <v>76</v>
      </c>
      <c r="C13" s="2">
        <f>D13+U13+V13</f>
        <v>252</v>
      </c>
      <c r="D13" s="3">
        <f>E13+J13</f>
        <v>252</v>
      </c>
      <c r="E13" s="3">
        <f>SUM(F13:I13)</f>
        <v>186</v>
      </c>
      <c r="F13" s="3">
        <v>0</v>
      </c>
      <c r="G13" s="3">
        <v>183</v>
      </c>
      <c r="H13" s="3">
        <v>0</v>
      </c>
      <c r="I13" s="3">
        <v>3</v>
      </c>
      <c r="J13" s="3">
        <f>SUM(K13:T13)</f>
        <v>66</v>
      </c>
      <c r="K13" s="3">
        <v>0</v>
      </c>
      <c r="L13" s="3">
        <v>0</v>
      </c>
      <c r="M13" s="3">
        <v>26</v>
      </c>
      <c r="N13" s="3">
        <v>20</v>
      </c>
      <c r="O13" s="3">
        <v>0</v>
      </c>
      <c r="P13" s="3">
        <v>9</v>
      </c>
      <c r="Q13" s="3">
        <v>0</v>
      </c>
      <c r="R13" s="3">
        <v>11</v>
      </c>
      <c r="S13" s="3">
        <v>0</v>
      </c>
      <c r="T13" s="3">
        <v>0</v>
      </c>
      <c r="U13" s="3">
        <v>0</v>
      </c>
      <c r="V13" s="3">
        <v>0</v>
      </c>
    </row>
    <row r="14" spans="2:22" ht="22.5">
      <c r="B14" s="42" t="s">
        <v>77</v>
      </c>
      <c r="C14" s="2">
        <f>D14+U14+V14</f>
        <v>843</v>
      </c>
      <c r="D14" s="3">
        <f>E14+J14</f>
        <v>839</v>
      </c>
      <c r="E14" s="3">
        <f>SUM(F14:I14)</f>
        <v>608</v>
      </c>
      <c r="F14" s="3">
        <v>0</v>
      </c>
      <c r="G14" s="3">
        <v>563</v>
      </c>
      <c r="H14" s="3">
        <v>8</v>
      </c>
      <c r="I14" s="3">
        <v>37</v>
      </c>
      <c r="J14" s="3">
        <f>SUM(K14:T14)</f>
        <v>231</v>
      </c>
      <c r="K14" s="3">
        <v>0</v>
      </c>
      <c r="L14" s="3">
        <v>0</v>
      </c>
      <c r="M14" s="3">
        <v>89</v>
      </c>
      <c r="N14" s="3">
        <v>86</v>
      </c>
      <c r="O14" s="3">
        <v>5</v>
      </c>
      <c r="P14" s="3">
        <v>23</v>
      </c>
      <c r="Q14" s="3">
        <v>0</v>
      </c>
      <c r="R14" s="3">
        <v>20</v>
      </c>
      <c r="S14" s="3">
        <v>0</v>
      </c>
      <c r="T14" s="3">
        <v>8</v>
      </c>
      <c r="U14" s="3">
        <v>0</v>
      </c>
      <c r="V14" s="3">
        <v>4</v>
      </c>
    </row>
    <row r="15" spans="2:22" s="27" customFormat="1" ht="24" customHeight="1">
      <c r="B15" s="43" t="s">
        <v>78</v>
      </c>
      <c r="C15" s="2">
        <f>D15+U15+V15</f>
        <v>1397</v>
      </c>
      <c r="D15" s="3">
        <f>E15+J15</f>
        <v>1131</v>
      </c>
      <c r="E15" s="3">
        <f>SUM(F15:I15)</f>
        <v>718</v>
      </c>
      <c r="F15" s="39">
        <v>384</v>
      </c>
      <c r="G15" s="39">
        <v>195</v>
      </c>
      <c r="H15" s="39">
        <v>24</v>
      </c>
      <c r="I15" s="39">
        <v>115</v>
      </c>
      <c r="J15" s="3">
        <f>SUM(K15:T15)</f>
        <v>413</v>
      </c>
      <c r="K15" s="27">
        <v>16</v>
      </c>
      <c r="L15" s="27">
        <v>56</v>
      </c>
      <c r="M15" s="39">
        <v>91</v>
      </c>
      <c r="N15" s="39">
        <v>177</v>
      </c>
      <c r="O15" s="39">
        <v>6</v>
      </c>
      <c r="P15" s="39">
        <v>17</v>
      </c>
      <c r="Q15" s="39">
        <v>7</v>
      </c>
      <c r="R15" s="39">
        <v>12</v>
      </c>
      <c r="S15" s="39">
        <v>4</v>
      </c>
      <c r="T15" s="39">
        <v>27</v>
      </c>
      <c r="U15" s="39">
        <v>3</v>
      </c>
      <c r="V15" s="39">
        <v>263</v>
      </c>
    </row>
    <row r="16" spans="2:22" s="27" customFormat="1" ht="6" customHeight="1" thickBot="1">
      <c r="B16" s="30"/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</row>
    <row r="17" spans="2:11" ht="13.5">
      <c r="B17" s="34" t="s">
        <v>40</v>
      </c>
      <c r="J17" s="6"/>
      <c r="K17" s="1"/>
    </row>
  </sheetData>
  <mergeCells count="7">
    <mergeCell ref="V5:V7"/>
    <mergeCell ref="E6:E7"/>
    <mergeCell ref="J6:J7"/>
    <mergeCell ref="B3:B7"/>
    <mergeCell ref="C4:C7"/>
    <mergeCell ref="D5:D7"/>
    <mergeCell ref="U5:U7"/>
  </mergeCells>
  <printOptions/>
  <pageMargins left="0.5905511811023623" right="0.5905511811023623" top="0.2" bottom="0.19" header="0.5118110236220472" footer="0.5118110236220472"/>
  <pageSetup fitToHeight="1" fitToWidth="1" horizontalDpi="300" verticalDpi="3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7"/>
  <sheetViews>
    <sheetView showGridLines="0" workbookViewId="0" topLeftCell="A1">
      <selection activeCell="A1" sqref="A1"/>
    </sheetView>
  </sheetViews>
  <sheetFormatPr defaultColWidth="13.25390625" defaultRowHeight="13.5"/>
  <cols>
    <col min="1" max="1" width="2.625" style="5" customWidth="1"/>
    <col min="2" max="2" width="13.625" style="5" customWidth="1"/>
    <col min="3" max="11" width="8.75390625" style="5" customWidth="1"/>
    <col min="12" max="22" width="8.375" style="5" customWidth="1"/>
    <col min="23" max="23" width="7.625" style="5" customWidth="1"/>
    <col min="24" max="16384" width="13.25390625" style="5" customWidth="1"/>
  </cols>
  <sheetData>
    <row r="1" spans="2:11" ht="13.5">
      <c r="B1" s="4"/>
      <c r="J1" s="6"/>
      <c r="K1" s="1"/>
    </row>
    <row r="2" spans="2:22" ht="14.25" thickBot="1">
      <c r="B2" s="7" t="s">
        <v>75</v>
      </c>
      <c r="C2" s="8"/>
      <c r="D2" s="8"/>
      <c r="E2" s="8"/>
      <c r="F2" s="8"/>
      <c r="G2" s="7" t="s">
        <v>47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2:22" s="11" customFormat="1" ht="15" customHeight="1">
      <c r="B3" s="58" t="s">
        <v>0</v>
      </c>
      <c r="C3" s="9" t="s">
        <v>49</v>
      </c>
      <c r="D3" s="10"/>
      <c r="E3" s="10"/>
      <c r="F3" s="10"/>
      <c r="G3" s="36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2:22" s="11" customFormat="1" ht="15" customHeight="1">
      <c r="B4" s="54"/>
      <c r="C4" s="51" t="s">
        <v>50</v>
      </c>
      <c r="D4" s="9" t="s">
        <v>1</v>
      </c>
      <c r="E4" s="10"/>
      <c r="F4" s="10"/>
      <c r="G4" s="10"/>
      <c r="H4" s="13"/>
      <c r="I4" s="10"/>
      <c r="J4" s="10"/>
      <c r="K4" s="10"/>
      <c r="L4" s="10"/>
      <c r="M4" s="9"/>
      <c r="N4" s="10"/>
      <c r="O4" s="10"/>
      <c r="P4" s="10"/>
      <c r="Q4" s="10"/>
      <c r="R4" s="10"/>
      <c r="S4" s="10"/>
      <c r="T4" s="10"/>
      <c r="U4" s="14" t="s">
        <v>51</v>
      </c>
      <c r="V4" s="14" t="s">
        <v>52</v>
      </c>
    </row>
    <row r="5" spans="2:22" s="11" customFormat="1" ht="15" customHeight="1">
      <c r="B5" s="54"/>
      <c r="C5" s="56"/>
      <c r="D5" s="51" t="s">
        <v>50</v>
      </c>
      <c r="E5" s="9" t="s">
        <v>53</v>
      </c>
      <c r="F5" s="13"/>
      <c r="G5" s="10"/>
      <c r="H5" s="10"/>
      <c r="I5" s="15"/>
      <c r="J5" s="9" t="s">
        <v>54</v>
      </c>
      <c r="K5" s="10"/>
      <c r="L5" s="10"/>
      <c r="M5" s="13"/>
      <c r="N5" s="10"/>
      <c r="O5" s="10"/>
      <c r="P5" s="10"/>
      <c r="Q5" s="10"/>
      <c r="R5" s="10"/>
      <c r="S5" s="10"/>
      <c r="T5" s="15"/>
      <c r="U5" s="57" t="s">
        <v>55</v>
      </c>
      <c r="V5" s="48" t="s">
        <v>56</v>
      </c>
    </row>
    <row r="6" spans="2:22" s="11" customFormat="1" ht="15" customHeight="1">
      <c r="B6" s="54"/>
      <c r="C6" s="56"/>
      <c r="D6" s="56"/>
      <c r="E6" s="51" t="s">
        <v>50</v>
      </c>
      <c r="F6" s="14" t="s">
        <v>2</v>
      </c>
      <c r="G6" s="14" t="s">
        <v>3</v>
      </c>
      <c r="H6" s="14" t="s">
        <v>57</v>
      </c>
      <c r="I6" s="14" t="s">
        <v>58</v>
      </c>
      <c r="J6" s="51" t="s">
        <v>50</v>
      </c>
      <c r="K6" s="12" t="s">
        <v>59</v>
      </c>
      <c r="L6" s="14" t="s">
        <v>60</v>
      </c>
      <c r="M6" s="14" t="s">
        <v>4</v>
      </c>
      <c r="N6" s="14" t="s">
        <v>5</v>
      </c>
      <c r="O6" s="14" t="s">
        <v>6</v>
      </c>
      <c r="P6" s="14" t="s">
        <v>7</v>
      </c>
      <c r="Q6" s="14" t="s">
        <v>8</v>
      </c>
      <c r="R6" s="14" t="s">
        <v>9</v>
      </c>
      <c r="S6" s="14" t="s">
        <v>10</v>
      </c>
      <c r="T6" s="16" t="s">
        <v>11</v>
      </c>
      <c r="U6" s="54"/>
      <c r="V6" s="49"/>
    </row>
    <row r="7" spans="2:22" s="22" customFormat="1" ht="70.5" customHeight="1">
      <c r="B7" s="55"/>
      <c r="C7" s="52"/>
      <c r="D7" s="52"/>
      <c r="E7" s="52"/>
      <c r="F7" s="17" t="s">
        <v>61</v>
      </c>
      <c r="G7" s="17" t="s">
        <v>62</v>
      </c>
      <c r="H7" s="17" t="s">
        <v>63</v>
      </c>
      <c r="I7" s="17" t="s">
        <v>64</v>
      </c>
      <c r="J7" s="52"/>
      <c r="K7" s="18" t="s">
        <v>65</v>
      </c>
      <c r="L7" s="17" t="s">
        <v>66</v>
      </c>
      <c r="M7" s="17" t="s">
        <v>67</v>
      </c>
      <c r="N7" s="19" t="s">
        <v>68</v>
      </c>
      <c r="O7" s="20" t="s">
        <v>69</v>
      </c>
      <c r="P7" s="20" t="s">
        <v>70</v>
      </c>
      <c r="Q7" s="20" t="s">
        <v>71</v>
      </c>
      <c r="R7" s="20" t="s">
        <v>72</v>
      </c>
      <c r="S7" s="19" t="s">
        <v>73</v>
      </c>
      <c r="T7" s="21" t="s">
        <v>74</v>
      </c>
      <c r="U7" s="55"/>
      <c r="V7" s="50"/>
    </row>
    <row r="8" spans="2:22" ht="6" customHeight="1">
      <c r="B8" s="23"/>
      <c r="C8" s="24"/>
      <c r="D8" s="25"/>
      <c r="E8" s="25"/>
      <c r="F8" s="26"/>
      <c r="G8" s="26"/>
      <c r="H8" s="26"/>
      <c r="I8" s="26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2:22" s="27" customFormat="1" ht="15" customHeight="1">
      <c r="B9" s="37" t="s">
        <v>12</v>
      </c>
      <c r="C9" s="2">
        <f>D9+U9+V9</f>
        <v>3293</v>
      </c>
      <c r="D9" s="3">
        <f>E9+J9</f>
        <v>2873</v>
      </c>
      <c r="E9" s="3">
        <f>SUM(F9:I9)</f>
        <v>2163</v>
      </c>
      <c r="F9" s="3">
        <v>518</v>
      </c>
      <c r="G9" s="3">
        <v>1406</v>
      </c>
      <c r="H9" s="3">
        <v>65</v>
      </c>
      <c r="I9" s="3">
        <v>174</v>
      </c>
      <c r="J9" s="3">
        <f>SUM(K9:T9)</f>
        <v>710</v>
      </c>
      <c r="K9" s="3">
        <v>21</v>
      </c>
      <c r="L9" s="3">
        <v>45</v>
      </c>
      <c r="M9" s="3">
        <v>197</v>
      </c>
      <c r="N9" s="3">
        <v>296</v>
      </c>
      <c r="O9" s="3">
        <v>10</v>
      </c>
      <c r="P9" s="3">
        <v>27</v>
      </c>
      <c r="Q9" s="3">
        <v>20</v>
      </c>
      <c r="R9" s="3">
        <v>52</v>
      </c>
      <c r="S9" s="3">
        <v>10</v>
      </c>
      <c r="T9" s="3">
        <v>32</v>
      </c>
      <c r="U9" s="3">
        <v>9</v>
      </c>
      <c r="V9" s="3">
        <v>411</v>
      </c>
    </row>
    <row r="10" spans="2:22" s="27" customFormat="1" ht="15" customHeight="1">
      <c r="B10" s="37">
        <v>12</v>
      </c>
      <c r="C10" s="2">
        <f>D10+U10+V10</f>
        <v>3374</v>
      </c>
      <c r="D10" s="3">
        <f>E10+J10</f>
        <v>2902</v>
      </c>
      <c r="E10" s="3">
        <f>SUM(F10:I10)</f>
        <v>2240</v>
      </c>
      <c r="F10" s="3">
        <v>623</v>
      </c>
      <c r="G10" s="3">
        <v>1352</v>
      </c>
      <c r="H10" s="3">
        <v>63</v>
      </c>
      <c r="I10" s="3">
        <v>202</v>
      </c>
      <c r="J10" s="3">
        <f>SUM(K10:T10)</f>
        <v>662</v>
      </c>
      <c r="K10" s="3">
        <v>20</v>
      </c>
      <c r="L10" s="3">
        <v>64</v>
      </c>
      <c r="M10" s="3">
        <v>174</v>
      </c>
      <c r="N10" s="3">
        <v>263</v>
      </c>
      <c r="O10" s="3">
        <v>5</v>
      </c>
      <c r="P10" s="3">
        <v>32</v>
      </c>
      <c r="Q10" s="3">
        <v>15</v>
      </c>
      <c r="R10" s="3">
        <v>43</v>
      </c>
      <c r="S10" s="3">
        <v>15</v>
      </c>
      <c r="T10" s="3">
        <v>31</v>
      </c>
      <c r="U10" s="3">
        <v>10</v>
      </c>
      <c r="V10" s="3">
        <v>462</v>
      </c>
    </row>
    <row r="11" spans="2:22" s="45" customFormat="1" ht="15" customHeight="1">
      <c r="B11" s="28">
        <v>17</v>
      </c>
      <c r="C11" s="44">
        <f>D11+U11+V11</f>
        <v>3395</v>
      </c>
      <c r="D11" s="38">
        <f>E11+J11</f>
        <v>2867</v>
      </c>
      <c r="E11" s="38">
        <f>SUM(F11:I11)</f>
        <v>2259</v>
      </c>
      <c r="F11" s="38">
        <v>740</v>
      </c>
      <c r="G11" s="38">
        <v>1211</v>
      </c>
      <c r="H11" s="38">
        <v>69</v>
      </c>
      <c r="I11" s="38">
        <v>239</v>
      </c>
      <c r="J11" s="38">
        <f>SUM(K11:T11)</f>
        <v>608</v>
      </c>
      <c r="K11" s="38">
        <v>24</v>
      </c>
      <c r="L11" s="38">
        <v>69</v>
      </c>
      <c r="M11" s="38">
        <v>143</v>
      </c>
      <c r="N11" s="38">
        <v>201</v>
      </c>
      <c r="O11" s="38">
        <v>10</v>
      </c>
      <c r="P11" s="38">
        <v>35</v>
      </c>
      <c r="Q11" s="38">
        <v>13</v>
      </c>
      <c r="R11" s="38">
        <v>42</v>
      </c>
      <c r="S11" s="38">
        <v>21</v>
      </c>
      <c r="T11" s="38">
        <v>50</v>
      </c>
      <c r="U11" s="38">
        <v>13</v>
      </c>
      <c r="V11" s="38">
        <v>515</v>
      </c>
    </row>
    <row r="12" spans="2:22" s="29" customFormat="1" ht="6" customHeight="1">
      <c r="B12" s="28"/>
      <c r="C12" s="2"/>
      <c r="D12" s="3"/>
      <c r="E12" s="3"/>
      <c r="F12" s="38"/>
      <c r="G12" s="38"/>
      <c r="H12" s="38"/>
      <c r="I12" s="38"/>
      <c r="J12" s="3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2:22" ht="22.5">
      <c r="B13" s="42" t="s">
        <v>76</v>
      </c>
      <c r="C13" s="2">
        <f>D13+U13+V13</f>
        <v>301</v>
      </c>
      <c r="D13" s="3">
        <f>E13+J13</f>
        <v>301</v>
      </c>
      <c r="E13" s="3">
        <f>SUM(F13:I13)</f>
        <v>196</v>
      </c>
      <c r="F13" s="3">
        <v>0</v>
      </c>
      <c r="G13" s="3">
        <v>188</v>
      </c>
      <c r="H13" s="3">
        <v>2</v>
      </c>
      <c r="I13" s="3">
        <v>6</v>
      </c>
      <c r="J13" s="3">
        <f>SUM(K13:T13)</f>
        <v>105</v>
      </c>
      <c r="K13" s="3">
        <v>0</v>
      </c>
      <c r="L13" s="3">
        <v>0</v>
      </c>
      <c r="M13" s="3">
        <v>40</v>
      </c>
      <c r="N13" s="3">
        <v>18</v>
      </c>
      <c r="O13" s="3">
        <v>0</v>
      </c>
      <c r="P13" s="3">
        <v>11</v>
      </c>
      <c r="Q13" s="3">
        <v>1</v>
      </c>
      <c r="R13" s="3">
        <v>27</v>
      </c>
      <c r="S13" s="3">
        <v>0</v>
      </c>
      <c r="T13" s="3">
        <v>8</v>
      </c>
      <c r="U13" s="3">
        <v>0</v>
      </c>
      <c r="V13" s="3">
        <v>0</v>
      </c>
    </row>
    <row r="14" spans="2:22" ht="22.5">
      <c r="B14" s="42" t="s">
        <v>77</v>
      </c>
      <c r="C14" s="2">
        <f>D14+U14+V14</f>
        <v>935</v>
      </c>
      <c r="D14" s="3">
        <f>E14+J14</f>
        <v>935</v>
      </c>
      <c r="E14" s="3">
        <f>SUM(F14:I14)</f>
        <v>627</v>
      </c>
      <c r="F14" s="3">
        <v>0</v>
      </c>
      <c r="G14" s="3">
        <v>573</v>
      </c>
      <c r="H14" s="3">
        <v>12</v>
      </c>
      <c r="I14" s="3">
        <v>42</v>
      </c>
      <c r="J14" s="3">
        <f>SUM(K14:T14)</f>
        <v>308</v>
      </c>
      <c r="K14" s="3">
        <v>0</v>
      </c>
      <c r="L14" s="3">
        <v>0</v>
      </c>
      <c r="M14" s="3">
        <v>111</v>
      </c>
      <c r="N14" s="3">
        <v>108</v>
      </c>
      <c r="O14" s="3">
        <v>2</v>
      </c>
      <c r="P14" s="3">
        <v>26</v>
      </c>
      <c r="Q14" s="3">
        <v>2</v>
      </c>
      <c r="R14" s="3">
        <v>40</v>
      </c>
      <c r="S14" s="3">
        <v>0</v>
      </c>
      <c r="T14" s="3">
        <v>19</v>
      </c>
      <c r="U14" s="3">
        <v>0</v>
      </c>
      <c r="V14" s="3">
        <v>0</v>
      </c>
    </row>
    <row r="15" spans="2:22" s="27" customFormat="1" ht="24" customHeight="1">
      <c r="B15" s="43" t="s">
        <v>78</v>
      </c>
      <c r="C15" s="2">
        <f>D15+U15+V15</f>
        <v>1433</v>
      </c>
      <c r="D15" s="3">
        <f>E15+J15</f>
        <v>1231</v>
      </c>
      <c r="E15" s="3">
        <f>SUM(F15:I15)</f>
        <v>720</v>
      </c>
      <c r="F15" s="39">
        <v>372</v>
      </c>
      <c r="G15" s="39">
        <v>188</v>
      </c>
      <c r="H15" s="39">
        <v>39</v>
      </c>
      <c r="I15" s="39">
        <v>121</v>
      </c>
      <c r="J15" s="3">
        <f>SUM(K15:T15)</f>
        <v>511</v>
      </c>
      <c r="K15" s="27">
        <v>22</v>
      </c>
      <c r="L15" s="27">
        <v>61</v>
      </c>
      <c r="M15" s="39">
        <v>127</v>
      </c>
      <c r="N15" s="39">
        <v>192</v>
      </c>
      <c r="O15" s="39">
        <v>6</v>
      </c>
      <c r="P15" s="39">
        <v>16</v>
      </c>
      <c r="Q15" s="39">
        <v>8</v>
      </c>
      <c r="R15" s="39">
        <v>33</v>
      </c>
      <c r="S15" s="39">
        <v>5</v>
      </c>
      <c r="T15" s="39">
        <v>41</v>
      </c>
      <c r="U15" s="39">
        <v>1</v>
      </c>
      <c r="V15" s="39">
        <v>201</v>
      </c>
    </row>
    <row r="16" spans="2:22" s="27" customFormat="1" ht="6" customHeight="1" thickBot="1">
      <c r="B16" s="30"/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</row>
    <row r="17" ht="13.5" customHeight="1">
      <c r="B17" s="34" t="s">
        <v>40</v>
      </c>
    </row>
  </sheetData>
  <mergeCells count="7">
    <mergeCell ref="V5:V7"/>
    <mergeCell ref="E6:E7"/>
    <mergeCell ref="J6:J7"/>
    <mergeCell ref="B3:B7"/>
    <mergeCell ref="C4:C7"/>
    <mergeCell ref="D5:D7"/>
    <mergeCell ref="U5:U7"/>
  </mergeCells>
  <printOptions/>
  <pageMargins left="0.5905511811023623" right="0.5905511811023623" top="0.7874015748031497" bottom="0.984251968503937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2008-02-13T08:01:05Z</cp:lastPrinted>
  <dcterms:created xsi:type="dcterms:W3CDTF">1997-01-08T22:48:59Z</dcterms:created>
  <dcterms:modified xsi:type="dcterms:W3CDTF">2008-03-17T06:56:17Z</dcterms:modified>
  <cp:category/>
  <cp:version/>
  <cp:contentType/>
  <cp:contentStatus/>
</cp:coreProperties>
</file>