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08" sheetId="1" r:id="rId1"/>
    <sheet name="1108相模原" sheetId="2" r:id="rId2"/>
    <sheet name="1108津久井" sheetId="3" r:id="rId3"/>
    <sheet name="1108相模湖" sheetId="4" r:id="rId4"/>
    <sheet name="1108城山" sheetId="5" r:id="rId5"/>
    <sheet name="1108藤野" sheetId="6" r:id="rId6"/>
  </sheets>
  <definedNames>
    <definedName name="_xlnm.Print_Area" localSheetId="0">'1108'!$B$1:$W$44</definedName>
    <definedName name="_xlnm.Print_Area" localSheetId="4">'1108城山'!$B$1:$W$48</definedName>
    <definedName name="_xlnm.Print_Area" localSheetId="1">'1108相模原'!$B$1:$S$48</definedName>
    <definedName name="_xlnm.Print_Area" localSheetId="3">'1108相模湖'!$B$1:$W$48</definedName>
    <definedName name="_xlnm.Print_Area" localSheetId="2">'1108津久井'!$B$1:$W$48</definedName>
    <definedName name="_xlnm.Print_Area" localSheetId="5">'1108藤野'!$B$1:$W$48</definedName>
  </definedNames>
  <calcPr fullCalcOnLoad="1"/>
</workbook>
</file>

<file path=xl/sharedStrings.xml><?xml version="1.0" encoding="utf-8"?>
<sst xmlns="http://schemas.openxmlformats.org/spreadsheetml/2006/main" count="637" uniqueCount="98">
  <si>
    <t>各年3月卒業</t>
  </si>
  <si>
    <t>総数</t>
  </si>
  <si>
    <t>男</t>
  </si>
  <si>
    <t>女</t>
  </si>
  <si>
    <t>卒業者総数</t>
  </si>
  <si>
    <t>(1)進路別卒業者数（中学校卒業者）</t>
  </si>
  <si>
    <t>(2)進路別卒業者数（高等学校卒業者）</t>
  </si>
  <si>
    <t>高等学校等進学者</t>
  </si>
  <si>
    <t>専修学校（一般課程）等入学者</t>
  </si>
  <si>
    <t>公共職業能力開発施設等入学者</t>
  </si>
  <si>
    <t>就職者</t>
  </si>
  <si>
    <t>上記及び死亡・不詳以外の者</t>
  </si>
  <si>
    <t>死亡・不詳</t>
  </si>
  <si>
    <t>高等学校の本科（全日制）</t>
  </si>
  <si>
    <t>高等学校の本科（定時制）</t>
  </si>
  <si>
    <t>高等学校の本科（通信制）</t>
  </si>
  <si>
    <t>高等学校の別科</t>
  </si>
  <si>
    <t>高等専門学校</t>
  </si>
  <si>
    <t>盲・聾・養護学校高等部（本科）</t>
  </si>
  <si>
    <t>大学等進学者</t>
  </si>
  <si>
    <t>短期大学（本科）</t>
  </si>
  <si>
    <t>上記以外</t>
  </si>
  <si>
    <t>進　　　　　路　　　　　別</t>
  </si>
  <si>
    <t>専修学校（専門課程） 進 学 者</t>
  </si>
  <si>
    <t>専修学校（高等課程） 進 学 者</t>
  </si>
  <si>
    <t>(再掲)上記Ａ,Ｂ,Ｃ,Ｄのうち就職している者</t>
  </si>
  <si>
    <t>Ａ</t>
  </si>
  <si>
    <t>Ｂ</t>
  </si>
  <si>
    <t>Ｄ</t>
  </si>
  <si>
    <t>Ａ</t>
  </si>
  <si>
    <t>Ｂ</t>
  </si>
  <si>
    <t>Ｃ</t>
  </si>
  <si>
    <t>Ｄ</t>
  </si>
  <si>
    <t>大　　　　学（学部）</t>
  </si>
  <si>
    <t>8 卒業後の状況</t>
  </si>
  <si>
    <t>上記以外</t>
  </si>
  <si>
    <t>進路別</t>
  </si>
  <si>
    <t>Ａ</t>
  </si>
  <si>
    <t>全日制</t>
  </si>
  <si>
    <t>定時制</t>
  </si>
  <si>
    <t>通信制</t>
  </si>
  <si>
    <t>高等専門</t>
  </si>
  <si>
    <t>盲･聾･養</t>
  </si>
  <si>
    <t>Ｂ</t>
  </si>
  <si>
    <t>Ｃ</t>
  </si>
  <si>
    <t>Ｄ</t>
  </si>
  <si>
    <t>上記以外</t>
  </si>
  <si>
    <t>死亡･不詳</t>
  </si>
  <si>
    <t>(再掲)</t>
  </si>
  <si>
    <t>進路別</t>
  </si>
  <si>
    <t>大学(学部)</t>
  </si>
  <si>
    <t>短期(本科)</t>
  </si>
  <si>
    <t>別　科</t>
  </si>
  <si>
    <t>就　職</t>
  </si>
  <si>
    <t>総　数</t>
  </si>
  <si>
    <t>総　数</t>
  </si>
  <si>
    <t>就　職</t>
  </si>
  <si>
    <t>一時的な仕事に就いた者</t>
  </si>
  <si>
    <t>一時的</t>
  </si>
  <si>
    <t>　　　(2)「一時的に仕事に就いた者」は平成16年3月から調査。</t>
  </si>
  <si>
    <t>Ｃ</t>
  </si>
  <si>
    <t>（注）(1)「Ｃ専修学校（一般課程）等入学者」は、専修学校一般課程又は各種学校への入学者。</t>
  </si>
  <si>
    <t>　　　(3)「一時的に仕事に就いた者」とは、アルバイト、パート等、臨時的な収入を目的とする仕事に就いている者である。</t>
  </si>
  <si>
    <t>進路別</t>
  </si>
  <si>
    <t>総　数</t>
  </si>
  <si>
    <t>Ａ</t>
  </si>
  <si>
    <t>Ａ</t>
  </si>
  <si>
    <t>全日制</t>
  </si>
  <si>
    <t>定時制</t>
  </si>
  <si>
    <t>通信制</t>
  </si>
  <si>
    <t>別　科</t>
  </si>
  <si>
    <t>高等専門</t>
  </si>
  <si>
    <t>盲･聾･養</t>
  </si>
  <si>
    <t>Ｂ</t>
  </si>
  <si>
    <t>Ｂ</t>
  </si>
  <si>
    <t>Ｃ</t>
  </si>
  <si>
    <t>Ｄ</t>
  </si>
  <si>
    <t>Ｄ</t>
  </si>
  <si>
    <t>就　職</t>
  </si>
  <si>
    <t>上記以外</t>
  </si>
  <si>
    <t>死亡･不詳</t>
  </si>
  <si>
    <t>(再掲)</t>
  </si>
  <si>
    <t>Ａ</t>
  </si>
  <si>
    <t>大学(学部)</t>
  </si>
  <si>
    <t>短期(本科)</t>
  </si>
  <si>
    <t>Ｂ</t>
  </si>
  <si>
    <t>…</t>
  </si>
  <si>
    <t>（＃旧相模湖町）</t>
  </si>
  <si>
    <t>（＃旧津久井町）</t>
  </si>
  <si>
    <t>（＃旧相模原市）</t>
  </si>
  <si>
    <t>（＃旧城山町）</t>
  </si>
  <si>
    <t>（＃旧藤野町）</t>
  </si>
  <si>
    <t>平　成　15　年</t>
  </si>
  <si>
    <t>平　成　15年</t>
  </si>
  <si>
    <t>特別支援</t>
  </si>
  <si>
    <t>特別支援学校高等部</t>
  </si>
  <si>
    <t>…</t>
  </si>
  <si>
    <t>資料　企画財政局企画部情報システム課統計室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</si>
</sst>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#;\-#,###;&quot;-  &quot;"/>
    <numFmt numFmtId="178" formatCode="_ * #,##0_ ;_ * \-#,##0_ ;_ * &quot;-&quot;\ "/>
    <numFmt numFmtId="179" formatCode="#,##0_ "/>
    <numFmt numFmtId="180" formatCode="_ * #,##0_ ;_ * \-#,##0_ ;_ * &quot;-&quot;"/>
    <numFmt numFmtId="181" formatCode="_ * #,##0_ ;_ * \-#,##0_ ;_ * &quot;- &quot;"/>
    <numFmt numFmtId="182" formatCode="_ * #,##0;_ * \-#,##0;_ * &quot;- &quot;"/>
    <numFmt numFmtId="183" formatCode="_ * #,##0;_ * \-#,##0;_ * 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0" fillId="0" borderId="5" xfId="0" applyBorder="1" applyAlignment="1">
      <alignment horizontal="distributed" vertical="top"/>
    </xf>
    <xf numFmtId="0" fontId="0" fillId="0" borderId="8" xfId="0" applyBorder="1" applyAlignment="1">
      <alignment vertical="center" shrinkToFit="1"/>
    </xf>
    <xf numFmtId="0" fontId="0" fillId="0" borderId="8" xfId="0" applyBorder="1" applyAlignment="1">
      <alignment shrinkToFit="1"/>
    </xf>
    <xf numFmtId="183" fontId="6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183" fontId="4" fillId="0" borderId="0" xfId="0" applyNumberFormat="1" applyFont="1" applyFill="1" applyAlignment="1" applyProtection="1">
      <alignment/>
      <protection locked="0"/>
    </xf>
    <xf numFmtId="183" fontId="4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 applyProtection="1">
      <alignment/>
      <protection locked="0"/>
    </xf>
    <xf numFmtId="183" fontId="4" fillId="0" borderId="4" xfId="0" applyNumberFormat="1" applyFont="1" applyFill="1" applyBorder="1" applyAlignment="1">
      <alignment vertical="center"/>
    </xf>
    <xf numFmtId="183" fontId="4" fillId="0" borderId="4" xfId="0" applyNumberFormat="1" applyFont="1" applyFill="1" applyBorder="1" applyAlignment="1" applyProtection="1">
      <alignment vertical="center"/>
      <protection locked="0"/>
    </xf>
    <xf numFmtId="183" fontId="4" fillId="0" borderId="0" xfId="0" applyNumberFormat="1" applyFont="1" applyFill="1" applyBorder="1" applyAlignment="1">
      <alignment vertical="top"/>
    </xf>
    <xf numFmtId="183" fontId="4" fillId="0" borderId="0" xfId="0" applyNumberFormat="1" applyFont="1" applyFill="1" applyBorder="1" applyAlignment="1" applyProtection="1">
      <alignment vertical="top"/>
      <protection locked="0"/>
    </xf>
    <xf numFmtId="183" fontId="4" fillId="0" borderId="4" xfId="0" applyNumberFormat="1" applyFont="1" applyFill="1" applyBorder="1" applyAlignment="1">
      <alignment vertical="top"/>
    </xf>
    <xf numFmtId="183" fontId="4" fillId="0" borderId="4" xfId="0" applyNumberFormat="1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3" fontId="6" fillId="0" borderId="5" xfId="0" applyNumberFormat="1" applyFont="1" applyFill="1" applyBorder="1" applyAlignment="1">
      <alignment/>
    </xf>
    <xf numFmtId="183" fontId="4" fillId="0" borderId="5" xfId="0" applyNumberFormat="1" applyFont="1" applyFill="1" applyBorder="1" applyAlignment="1">
      <alignment/>
    </xf>
    <xf numFmtId="183" fontId="4" fillId="0" borderId="5" xfId="0" applyNumberFormat="1" applyFont="1" applyFill="1" applyBorder="1" applyAlignment="1" applyProtection="1">
      <alignment/>
      <protection locked="0"/>
    </xf>
    <xf numFmtId="183" fontId="4" fillId="0" borderId="5" xfId="0" applyNumberFormat="1" applyFont="1" applyFill="1" applyBorder="1" applyAlignment="1" applyProtection="1">
      <alignment/>
      <protection locked="0"/>
    </xf>
    <xf numFmtId="183" fontId="4" fillId="0" borderId="8" xfId="0" applyNumberFormat="1" applyFont="1" applyFill="1" applyBorder="1" applyAlignment="1" applyProtection="1">
      <alignment vertical="center"/>
      <protection locked="0"/>
    </xf>
    <xf numFmtId="183" fontId="4" fillId="0" borderId="5" xfId="0" applyNumberFormat="1" applyFont="1" applyFill="1" applyBorder="1" applyAlignment="1" applyProtection="1">
      <alignment vertical="top"/>
      <protection locked="0"/>
    </xf>
    <xf numFmtId="183" fontId="4" fillId="0" borderId="8" xfId="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183" fontId="4" fillId="0" borderId="0" xfId="0" applyNumberFormat="1" applyFont="1" applyFill="1" applyAlignment="1">
      <alignment horizontal="right"/>
    </xf>
    <xf numFmtId="0" fontId="0" fillId="0" borderId="9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183" fontId="4" fillId="0" borderId="12" xfId="0" applyNumberFormat="1" applyFont="1" applyFill="1" applyBorder="1" applyAlignment="1">
      <alignment vertical="center"/>
    </xf>
    <xf numFmtId="0" fontId="0" fillId="0" borderId="4" xfId="0" applyBorder="1" applyAlignment="1">
      <alignment shrinkToFit="1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 vertical="top"/>
    </xf>
    <xf numFmtId="183" fontId="4" fillId="0" borderId="12" xfId="0" applyNumberFormat="1" applyFont="1" applyFill="1" applyBorder="1" applyAlignment="1">
      <alignment vertical="top"/>
    </xf>
    <xf numFmtId="183" fontId="4" fillId="0" borderId="10" xfId="0" applyNumberFormat="1" applyFont="1" applyFill="1" applyBorder="1" applyAlignment="1">
      <alignment/>
    </xf>
    <xf numFmtId="183" fontId="4" fillId="0" borderId="0" xfId="0" applyNumberFormat="1" applyFont="1" applyFill="1" applyBorder="1" applyAlignment="1" applyProtection="1">
      <alignment vertical="center"/>
      <protection locked="0"/>
    </xf>
    <xf numFmtId="183" fontId="6" fillId="0" borderId="13" xfId="0" applyNumberFormat="1" applyFont="1" applyFill="1" applyBorder="1" applyAlignment="1">
      <alignment/>
    </xf>
    <xf numFmtId="183" fontId="4" fillId="0" borderId="10" xfId="0" applyNumberFormat="1" applyFont="1" applyFill="1" applyBorder="1" applyAlignment="1">
      <alignment horizontal="right"/>
    </xf>
    <xf numFmtId="183" fontId="4" fillId="0" borderId="10" xfId="0" applyNumberFormat="1" applyFont="1" applyFill="1" applyBorder="1" applyAlignment="1">
      <alignment vertical="top"/>
    </xf>
    <xf numFmtId="0" fontId="0" fillId="0" borderId="14" xfId="0" applyBorder="1" applyAlignment="1">
      <alignment horizontal="distributed"/>
    </xf>
    <xf numFmtId="0" fontId="4" fillId="0" borderId="0" xfId="0" applyFont="1" applyFill="1" applyAlignment="1">
      <alignment horizontal="left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 shrinkToFit="1"/>
    </xf>
    <xf numFmtId="0" fontId="0" fillId="0" borderId="4" xfId="0" applyBorder="1" applyAlignment="1">
      <alignment shrinkToFit="1"/>
    </xf>
    <xf numFmtId="0" fontId="0" fillId="0" borderId="9" xfId="0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4" xfId="0" applyBorder="1" applyAlignment="1">
      <alignment vertical="center" shrinkToFit="1"/>
    </xf>
    <xf numFmtId="0" fontId="6" fillId="0" borderId="19" xfId="0" applyFont="1" applyFill="1" applyBorder="1" applyAlignment="1">
      <alignment horizontal="distributed"/>
    </xf>
    <xf numFmtId="0" fontId="0" fillId="0" borderId="19" xfId="0" applyBorder="1" applyAlignment="1">
      <alignment horizontal="distributed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4" width="2.125" style="1" customWidth="1"/>
    <col min="5" max="5" width="30.25390625" style="1" customWidth="1"/>
    <col min="6" max="6" width="0.5" style="1" customWidth="1"/>
    <col min="7" max="7" width="9.125" style="1" customWidth="1"/>
    <col min="8" max="21" width="9.875" style="1" bestFit="1" customWidth="1"/>
    <col min="22" max="22" width="1.00390625" style="1" customWidth="1"/>
    <col min="23" max="23" width="9.25390625" style="1" customWidth="1"/>
    <col min="24" max="16384" width="9.00390625" style="1" customWidth="1"/>
  </cols>
  <sheetData>
    <row r="1" ht="13.5" customHeight="1"/>
    <row r="2" spans="2:6" ht="13.5" customHeight="1">
      <c r="B2" s="6" t="s">
        <v>34</v>
      </c>
      <c r="C2" s="6"/>
      <c r="D2" s="6"/>
      <c r="E2" s="6"/>
      <c r="F2" s="6"/>
    </row>
    <row r="3" spans="2:23" ht="13.5" customHeight="1" thickBot="1">
      <c r="B3" s="1" t="s">
        <v>5</v>
      </c>
      <c r="G3" s="2"/>
      <c r="H3" s="2"/>
      <c r="I3" s="2"/>
      <c r="J3" s="2"/>
      <c r="K3" s="2"/>
      <c r="L3" s="2"/>
      <c r="M3" s="2"/>
      <c r="N3" s="2"/>
      <c r="O3" s="2"/>
      <c r="R3" s="2"/>
      <c r="U3" s="2"/>
      <c r="V3" s="2"/>
      <c r="W3" s="37" t="s">
        <v>0</v>
      </c>
    </row>
    <row r="4" spans="2:23" ht="15" customHeight="1">
      <c r="B4" s="76" t="s">
        <v>22</v>
      </c>
      <c r="C4" s="76"/>
      <c r="D4" s="82"/>
      <c r="E4" s="82"/>
      <c r="F4" s="19"/>
      <c r="G4" s="74" t="s">
        <v>92</v>
      </c>
      <c r="H4" s="75"/>
      <c r="I4" s="75"/>
      <c r="J4" s="74">
        <v>16</v>
      </c>
      <c r="K4" s="75"/>
      <c r="L4" s="75"/>
      <c r="M4" s="74">
        <v>17</v>
      </c>
      <c r="N4" s="75"/>
      <c r="O4" s="75"/>
      <c r="P4" s="74">
        <v>18</v>
      </c>
      <c r="Q4" s="75"/>
      <c r="R4" s="75"/>
      <c r="S4" s="74">
        <v>19</v>
      </c>
      <c r="T4" s="75"/>
      <c r="U4" s="75"/>
      <c r="V4" s="9"/>
      <c r="W4" s="76" t="s">
        <v>63</v>
      </c>
    </row>
    <row r="5" spans="2:23" ht="15" customHeight="1">
      <c r="B5" s="77"/>
      <c r="C5" s="77"/>
      <c r="D5" s="77"/>
      <c r="E5" s="77"/>
      <c r="F5" s="20"/>
      <c r="G5" s="3" t="s">
        <v>1</v>
      </c>
      <c r="H5" s="3" t="s">
        <v>2</v>
      </c>
      <c r="I5" s="4" t="s">
        <v>3</v>
      </c>
      <c r="J5" s="3" t="s">
        <v>1</v>
      </c>
      <c r="K5" s="3" t="s">
        <v>2</v>
      </c>
      <c r="L5" s="4" t="s">
        <v>3</v>
      </c>
      <c r="M5" s="3" t="s">
        <v>1</v>
      </c>
      <c r="N5" s="3" t="s">
        <v>2</v>
      </c>
      <c r="O5" s="4" t="s">
        <v>3</v>
      </c>
      <c r="P5" s="3" t="s">
        <v>1</v>
      </c>
      <c r="Q5" s="3" t="s">
        <v>2</v>
      </c>
      <c r="R5" s="4" t="s">
        <v>3</v>
      </c>
      <c r="S5" s="3" t="s">
        <v>1</v>
      </c>
      <c r="T5" s="3" t="s">
        <v>2</v>
      </c>
      <c r="U5" s="4" t="s">
        <v>3</v>
      </c>
      <c r="V5" s="42"/>
      <c r="W5" s="77"/>
    </row>
    <row r="6" spans="2:23" s="5" customFormat="1" ht="22.5" customHeight="1">
      <c r="B6" s="86" t="s">
        <v>4</v>
      </c>
      <c r="C6" s="87"/>
      <c r="D6" s="87"/>
      <c r="E6" s="87"/>
      <c r="F6" s="18"/>
      <c r="G6" s="26">
        <f>SUM('1108相模原'!G8+'1108津久井'!G8+'1108相模湖'!G8+'1108城山'!G8+'1108藤野'!G8)</f>
        <v>6319</v>
      </c>
      <c r="H6" s="26">
        <f>SUM('1108相模原'!H8+'1108津久井'!H8+'1108相模湖'!H8+'1108城山'!H8+'1108藤野'!H8)</f>
        <v>3250</v>
      </c>
      <c r="I6" s="26">
        <f>SUM('1108相模原'!I8+'1108津久井'!I8+'1108相模湖'!I8+'1108城山'!I8+'1108藤野'!I8)</f>
        <v>3069</v>
      </c>
      <c r="J6" s="26">
        <f>SUM('1108相模原'!J8+'1108津久井'!J8+'1108相模湖'!J8+'1108城山'!J8+'1108藤野'!J8)</f>
        <v>6421</v>
      </c>
      <c r="K6" s="26">
        <f>SUM('1108相模原'!K8+'1108津久井'!K8+'1108相模湖'!K8+'1108城山'!K8+'1108藤野'!K8)</f>
        <v>3236</v>
      </c>
      <c r="L6" s="26">
        <f>SUM('1108相模原'!L8+'1108津久井'!L8+'1108相模湖'!L8+'1108城山'!L8+'1108藤野'!L8)</f>
        <v>3185</v>
      </c>
      <c r="M6" s="26">
        <f>SUM('1108相模原'!M8+'1108津久井'!M8+'1108相模湖'!M8+'1108城山'!M8+'1108藤野'!M8)</f>
        <v>6176</v>
      </c>
      <c r="N6" s="26">
        <f>SUM('1108相模原'!N8+'1108津久井'!N8+'1108相模湖'!N8+'1108城山'!N8+'1108藤野'!N8)</f>
        <v>3141</v>
      </c>
      <c r="O6" s="26">
        <f>SUM('1108相模原'!O8+'1108津久井'!O8+'1108相模湖'!O8+'1108城山'!O8+'1108藤野'!O8)</f>
        <v>3035</v>
      </c>
      <c r="P6" s="26">
        <f>SUM('1108相模原'!P8+'1108城山'!P8+'1108藤野'!P8)</f>
        <v>6026</v>
      </c>
      <c r="Q6" s="26">
        <f>SUM('1108相模原'!Q8+'1108城山'!Q8+'1108藤野'!Q8)</f>
        <v>3026</v>
      </c>
      <c r="R6" s="26">
        <f>SUM('1108相模原'!R8+'1108城山'!R8+'1108藤野'!R8)</f>
        <v>3000</v>
      </c>
      <c r="S6" s="26">
        <v>6248</v>
      </c>
      <c r="T6" s="26">
        <v>3197</v>
      </c>
      <c r="U6" s="26">
        <v>3051</v>
      </c>
      <c r="V6" s="43"/>
      <c r="W6" s="38" t="s">
        <v>64</v>
      </c>
    </row>
    <row r="7" spans="2:23" ht="22.5" customHeight="1">
      <c r="B7" s="8"/>
      <c r="C7" s="21" t="s">
        <v>65</v>
      </c>
      <c r="D7" s="83" t="s">
        <v>7</v>
      </c>
      <c r="E7" s="84"/>
      <c r="F7" s="18"/>
      <c r="G7" s="27">
        <f>SUM('1108相模原'!G9+'1108津久井'!G9+'1108相模湖'!G9+'1108城山'!G9+'1108藤野'!G9)</f>
        <v>6027</v>
      </c>
      <c r="H7" s="27">
        <f>SUM('1108相模原'!H9+'1108津久井'!H9+'1108相模湖'!H9+'1108城山'!H9+'1108藤野'!H9)</f>
        <v>3091</v>
      </c>
      <c r="I7" s="27">
        <f>SUM('1108相模原'!I9+'1108津久井'!I9+'1108相模湖'!I9+'1108城山'!I9+'1108藤野'!I9)</f>
        <v>2936</v>
      </c>
      <c r="J7" s="27">
        <f>SUM('1108相模原'!J9+'1108津久井'!J9+'1108相模湖'!J9+'1108城山'!J9+'1108藤野'!J9)</f>
        <v>6122</v>
      </c>
      <c r="K7" s="27">
        <f>SUM('1108相模原'!K9+'1108津久井'!K9+'1108相模湖'!K9+'1108城山'!K9+'1108藤野'!K9)</f>
        <v>3061</v>
      </c>
      <c r="L7" s="27">
        <f>SUM('1108相模原'!L9+'1108津久井'!L9+'1108相模湖'!L9+'1108城山'!L9+'1108藤野'!L9)</f>
        <v>3061</v>
      </c>
      <c r="M7" s="27">
        <f>SUM('1108相模原'!M9+'1108津久井'!M9+'1108相模湖'!M9+'1108城山'!M9+'1108藤野'!M9)</f>
        <v>5886</v>
      </c>
      <c r="N7" s="27">
        <f>SUM('1108相模原'!N9+'1108津久井'!N9+'1108相模湖'!N9+'1108城山'!N9+'1108藤野'!N9)</f>
        <v>2977</v>
      </c>
      <c r="O7" s="27">
        <f>SUM('1108相模原'!O9+'1108津久井'!O9+'1108相模湖'!O9+'1108城山'!O9+'1108藤野'!O9)</f>
        <v>2909</v>
      </c>
      <c r="P7" s="27">
        <f>SUM('1108相模原'!P9+'1108城山'!P9+'1108藤野'!P9)</f>
        <v>5764</v>
      </c>
      <c r="Q7" s="27">
        <f>SUM('1108相模原'!Q9+'1108城山'!Q9+'1108藤野'!Q9)</f>
        <v>2880</v>
      </c>
      <c r="R7" s="27">
        <f>SUM('1108相模原'!R9+'1108城山'!R9+'1108藤野'!R9)</f>
        <v>2884</v>
      </c>
      <c r="S7" s="27">
        <v>5988</v>
      </c>
      <c r="T7" s="27">
        <v>3055</v>
      </c>
      <c r="U7" s="27">
        <v>2933</v>
      </c>
      <c r="V7" s="44"/>
      <c r="W7" s="39" t="s">
        <v>66</v>
      </c>
    </row>
    <row r="8" spans="2:23" ht="15" customHeight="1">
      <c r="B8" s="8"/>
      <c r="C8" s="21"/>
      <c r="D8" s="8"/>
      <c r="E8" s="17" t="s">
        <v>13</v>
      </c>
      <c r="F8" s="16"/>
      <c r="G8" s="27">
        <f>SUM('1108相模原'!G10+'1108津久井'!G10+'1108相模湖'!G10+'1108城山'!G10+'1108藤野'!G10)</f>
        <v>5657</v>
      </c>
      <c r="H8" s="27">
        <f>SUM('1108相模原'!H10+'1108津久井'!H10+'1108相模湖'!H10+'1108城山'!H10+'1108藤野'!H10)</f>
        <v>2846</v>
      </c>
      <c r="I8" s="27">
        <f>SUM('1108相模原'!I10+'1108津久井'!I10+'1108相模湖'!I10+'1108城山'!I10+'1108藤野'!I10)</f>
        <v>2811</v>
      </c>
      <c r="J8" s="27">
        <f>SUM('1108相模原'!J10+'1108津久井'!J10+'1108相模湖'!J10+'1108城山'!J10+'1108藤野'!J10)</f>
        <v>5728</v>
      </c>
      <c r="K8" s="27">
        <f>SUM('1108相模原'!K10+'1108津久井'!K10+'1108相模湖'!K10+'1108城山'!K10+'1108藤野'!K10)</f>
        <v>2822</v>
      </c>
      <c r="L8" s="27">
        <f>SUM('1108相模原'!L10+'1108津久井'!L10+'1108相模湖'!L10+'1108城山'!L10+'1108藤野'!L10)</f>
        <v>2906</v>
      </c>
      <c r="M8" s="27">
        <f>SUM('1108相模原'!M10+'1108津久井'!M10+'1108相模湖'!M10+'1108城山'!M10+'1108藤野'!M10)</f>
        <v>5457</v>
      </c>
      <c r="N8" s="27">
        <f>SUM('1108相模原'!N10+'1108津久井'!N10+'1108相模湖'!N10+'1108城山'!N10+'1108藤野'!N10)</f>
        <v>2702</v>
      </c>
      <c r="O8" s="27">
        <f>SUM('1108相模原'!O10+'1108津久井'!O10+'1108相模湖'!O10+'1108城山'!O10+'1108藤野'!O10)</f>
        <v>2755</v>
      </c>
      <c r="P8" s="27">
        <f>SUM('1108相模原'!P10+'1108城山'!P10+'1108藤野'!P10)</f>
        <v>5370</v>
      </c>
      <c r="Q8" s="27">
        <f>SUM('1108相模原'!Q10+'1108城山'!Q10+'1108藤野'!Q10)</f>
        <v>2639</v>
      </c>
      <c r="R8" s="27">
        <f>SUM('1108相模原'!R10+'1108城山'!R10+'1108藤野'!R10)</f>
        <v>2731</v>
      </c>
      <c r="S8" s="27">
        <v>5511</v>
      </c>
      <c r="T8" s="28">
        <v>2771</v>
      </c>
      <c r="U8" s="28">
        <v>2740</v>
      </c>
      <c r="V8" s="45"/>
      <c r="W8" s="39" t="s">
        <v>67</v>
      </c>
    </row>
    <row r="9" spans="2:23" ht="15" customHeight="1">
      <c r="B9" s="8"/>
      <c r="C9" s="21"/>
      <c r="D9" s="8"/>
      <c r="E9" s="17" t="s">
        <v>14</v>
      </c>
      <c r="F9" s="16"/>
      <c r="G9" s="27">
        <f>SUM('1108相模原'!G11+'1108津久井'!G11+'1108相模湖'!G11+'1108城山'!G11+'1108藤野'!G11)</f>
        <v>102</v>
      </c>
      <c r="H9" s="27">
        <f>SUM('1108相模原'!H11+'1108津久井'!H11+'1108相模湖'!H11+'1108城山'!H11+'1108藤野'!H11)</f>
        <v>70</v>
      </c>
      <c r="I9" s="27">
        <f>SUM('1108相模原'!I11+'1108津久井'!I11+'1108相模湖'!I11+'1108城山'!I11+'1108藤野'!I11)</f>
        <v>32</v>
      </c>
      <c r="J9" s="27">
        <f>SUM('1108相模原'!J11+'1108津久井'!J11+'1108相模湖'!J11+'1108城山'!J11+'1108藤野'!J11)</f>
        <v>117</v>
      </c>
      <c r="K9" s="27">
        <f>SUM('1108相模原'!K11+'1108津久井'!K11+'1108相模湖'!K11+'1108城山'!K11+'1108藤野'!K11)</f>
        <v>78</v>
      </c>
      <c r="L9" s="27">
        <f>SUM('1108相模原'!L11+'1108津久井'!L11+'1108相模湖'!L11+'1108城山'!L11+'1108藤野'!L11)</f>
        <v>39</v>
      </c>
      <c r="M9" s="27">
        <f>SUM('1108相模原'!M11+'1108津久井'!M11+'1108相模湖'!M11+'1108城山'!M11+'1108藤野'!M11)</f>
        <v>150</v>
      </c>
      <c r="N9" s="27">
        <f>SUM('1108相模原'!N11+'1108津久井'!N11+'1108相模湖'!N11+'1108城山'!N11+'1108藤野'!N11)</f>
        <v>86</v>
      </c>
      <c r="O9" s="27">
        <f>SUM('1108相模原'!O11+'1108津久井'!O11+'1108相模湖'!O11+'1108城山'!O11+'1108藤野'!O11)</f>
        <v>64</v>
      </c>
      <c r="P9" s="27">
        <f>SUM('1108相模原'!P11+'1108城山'!P11+'1108藤野'!P11)</f>
        <v>132</v>
      </c>
      <c r="Q9" s="27">
        <f>SUM('1108相模原'!Q11+'1108城山'!Q11+'1108藤野'!Q11)</f>
        <v>81</v>
      </c>
      <c r="R9" s="27">
        <f>SUM('1108相模原'!R11+'1108城山'!R11+'1108藤野'!R11)</f>
        <v>51</v>
      </c>
      <c r="S9" s="27">
        <v>158</v>
      </c>
      <c r="T9" s="28">
        <v>81</v>
      </c>
      <c r="U9" s="28">
        <v>77</v>
      </c>
      <c r="V9" s="45"/>
      <c r="W9" s="39" t="s">
        <v>68</v>
      </c>
    </row>
    <row r="10" spans="2:23" ht="15" customHeight="1">
      <c r="B10" s="8"/>
      <c r="C10" s="21"/>
      <c r="D10" s="8"/>
      <c r="E10" s="17" t="s">
        <v>15</v>
      </c>
      <c r="F10" s="16"/>
      <c r="G10" s="27">
        <f>SUM('1108相模原'!G12+'1108津久井'!G12+'1108相模湖'!G12+'1108城山'!G12+'1108藤野'!G12)</f>
        <v>192</v>
      </c>
      <c r="H10" s="27">
        <f>SUM('1108相模原'!H12+'1108津久井'!H12+'1108相模湖'!H12+'1108城山'!H12+'1108藤野'!H12)</f>
        <v>112</v>
      </c>
      <c r="I10" s="27">
        <f>SUM('1108相模原'!I12+'1108津久井'!I12+'1108相模湖'!I12+'1108城山'!I12+'1108藤野'!I12)</f>
        <v>80</v>
      </c>
      <c r="J10" s="27">
        <f>SUM('1108相模原'!J12+'1108津久井'!J12+'1108相模湖'!J12+'1108城山'!J12+'1108藤野'!J12)</f>
        <v>213</v>
      </c>
      <c r="K10" s="27">
        <f>SUM('1108相模原'!K12+'1108津久井'!K12+'1108相模湖'!K12+'1108城山'!K12+'1108藤野'!K12)</f>
        <v>117</v>
      </c>
      <c r="L10" s="27">
        <f>SUM('1108相模原'!L12+'1108津久井'!L12+'1108相模湖'!L12+'1108城山'!L12+'1108藤野'!L12)</f>
        <v>96</v>
      </c>
      <c r="M10" s="27">
        <f>SUM('1108相模原'!M12+'1108津久井'!M12+'1108相模湖'!M12+'1108城山'!M12+'1108藤野'!M12)</f>
        <v>183</v>
      </c>
      <c r="N10" s="27">
        <f>SUM('1108相模原'!N12+'1108津久井'!N12+'1108相模湖'!N12+'1108城山'!N12+'1108藤野'!N12)</f>
        <v>115</v>
      </c>
      <c r="O10" s="27">
        <f>SUM('1108相模原'!O12+'1108津久井'!O12+'1108相模湖'!O12+'1108城山'!O12+'1108藤野'!O12)</f>
        <v>68</v>
      </c>
      <c r="P10" s="27">
        <f>SUM('1108相模原'!P12+'1108城山'!P12+'1108藤野'!P12)</f>
        <v>174</v>
      </c>
      <c r="Q10" s="27">
        <f>SUM('1108相模原'!Q12+'1108城山'!Q12+'1108藤野'!Q12)</f>
        <v>91</v>
      </c>
      <c r="R10" s="27">
        <f>SUM('1108相模原'!R12+'1108城山'!R12+'1108藤野'!R12)</f>
        <v>83</v>
      </c>
      <c r="S10" s="27">
        <v>220</v>
      </c>
      <c r="T10" s="28">
        <v>122</v>
      </c>
      <c r="U10" s="28">
        <v>98</v>
      </c>
      <c r="V10" s="45"/>
      <c r="W10" s="39" t="s">
        <v>69</v>
      </c>
    </row>
    <row r="11" spans="2:23" ht="15" customHeight="1">
      <c r="B11" s="8"/>
      <c r="C11" s="21"/>
      <c r="D11" s="8"/>
      <c r="E11" s="17" t="s">
        <v>16</v>
      </c>
      <c r="F11" s="16"/>
      <c r="G11" s="27">
        <f>SUM('1108相模原'!G13+'1108津久井'!G13+'1108相模湖'!G13+'1108城山'!G13+'1108藤野'!G13)</f>
        <v>0</v>
      </c>
      <c r="H11" s="27">
        <f>SUM('1108相模原'!H13+'1108津久井'!H13+'1108相模湖'!H13+'1108城山'!H13+'1108藤野'!H13)</f>
        <v>0</v>
      </c>
      <c r="I11" s="27">
        <f>SUM('1108相模原'!I13+'1108津久井'!I13+'1108相模湖'!I13+'1108城山'!I13+'1108藤野'!I13)</f>
        <v>0</v>
      </c>
      <c r="J11" s="27">
        <f>SUM('1108相模原'!J13+'1108津久井'!J13+'1108相模湖'!J13+'1108城山'!J13+'1108藤野'!J13)</f>
        <v>0</v>
      </c>
      <c r="K11" s="27">
        <f>SUM('1108相模原'!K13+'1108津久井'!K13+'1108相模湖'!K13+'1108城山'!K13+'1108藤野'!K13)</f>
        <v>0</v>
      </c>
      <c r="L11" s="27">
        <f>SUM('1108相模原'!L13+'1108津久井'!L13+'1108相模湖'!L13+'1108城山'!L13+'1108藤野'!L13)</f>
        <v>0</v>
      </c>
      <c r="M11" s="27">
        <f>SUM('1108相模原'!M13+'1108津久井'!M13+'1108相模湖'!M13+'1108城山'!M13+'1108藤野'!M13)</f>
        <v>0</v>
      </c>
      <c r="N11" s="27">
        <f>SUM('1108相模原'!N13+'1108津久井'!N13+'1108相模湖'!N13+'1108城山'!N13+'1108藤野'!N13)</f>
        <v>0</v>
      </c>
      <c r="O11" s="27">
        <f>SUM('1108相模原'!O13+'1108津久井'!O13+'1108相模湖'!O13+'1108城山'!O13+'1108藤野'!O13)</f>
        <v>0</v>
      </c>
      <c r="P11" s="27">
        <f>SUM('1108相模原'!P13+'1108城山'!P13+'1108藤野'!P13)</f>
        <v>1</v>
      </c>
      <c r="Q11" s="27">
        <f>SUM('1108相模原'!Q13+'1108城山'!Q13+'1108藤野'!Q13)</f>
        <v>0</v>
      </c>
      <c r="R11" s="27">
        <f>SUM('1108相模原'!R13+'1108城山'!R13+'1108藤野'!R13)</f>
        <v>1</v>
      </c>
      <c r="S11" s="27">
        <v>0</v>
      </c>
      <c r="T11" s="27">
        <v>0</v>
      </c>
      <c r="U11" s="27">
        <v>0</v>
      </c>
      <c r="V11" s="45"/>
      <c r="W11" s="39" t="s">
        <v>70</v>
      </c>
    </row>
    <row r="12" spans="2:23" ht="15" customHeight="1">
      <c r="B12" s="8"/>
      <c r="C12" s="21"/>
      <c r="D12" s="8"/>
      <c r="E12" s="17" t="s">
        <v>17</v>
      </c>
      <c r="F12" s="16"/>
      <c r="G12" s="27">
        <f>SUM('1108相模原'!G14+'1108津久井'!G14+'1108相模湖'!G14+'1108城山'!G14+'1108藤野'!G14)</f>
        <v>29</v>
      </c>
      <c r="H12" s="27">
        <f>SUM('1108相模原'!H14+'1108津久井'!H14+'1108相模湖'!H14+'1108城山'!H14+'1108藤野'!H14)</f>
        <v>27</v>
      </c>
      <c r="I12" s="27">
        <f>SUM('1108相模原'!I14+'1108津久井'!I14+'1108相模湖'!I14+'1108城山'!I14+'1108藤野'!I14)</f>
        <v>2</v>
      </c>
      <c r="J12" s="27">
        <f>SUM('1108相模原'!J14+'1108津久井'!J14+'1108相模湖'!J14+'1108城山'!J14+'1108藤野'!J14)</f>
        <v>28</v>
      </c>
      <c r="K12" s="27">
        <f>SUM('1108相模原'!K14+'1108津久井'!K14+'1108相模湖'!K14+'1108城山'!K14+'1108藤野'!K14)</f>
        <v>23</v>
      </c>
      <c r="L12" s="27">
        <f>SUM('1108相模原'!L14+'1108津久井'!L14+'1108相模湖'!L14+'1108城山'!L14+'1108藤野'!L14)</f>
        <v>5</v>
      </c>
      <c r="M12" s="27">
        <f>SUM('1108相模原'!M14+'1108津久井'!M14+'1108相模湖'!M14+'1108城山'!M14+'1108藤野'!M14)</f>
        <v>45</v>
      </c>
      <c r="N12" s="27">
        <f>SUM('1108相模原'!N14+'1108津久井'!N14+'1108相模湖'!N14+'1108城山'!N14+'1108藤野'!N14)</f>
        <v>38</v>
      </c>
      <c r="O12" s="27">
        <f>SUM('1108相模原'!O14+'1108津久井'!O14+'1108相模湖'!O14+'1108城山'!O14+'1108藤野'!O14)</f>
        <v>7</v>
      </c>
      <c r="P12" s="27">
        <f>SUM('1108相模原'!P14+'1108城山'!P14+'1108藤野'!P14)</f>
        <v>45</v>
      </c>
      <c r="Q12" s="27">
        <f>SUM('1108相模原'!Q14+'1108城山'!Q14+'1108藤野'!Q14)</f>
        <v>42</v>
      </c>
      <c r="R12" s="27">
        <f>SUM('1108相模原'!R14+'1108城山'!R14+'1108藤野'!R14)</f>
        <v>3</v>
      </c>
      <c r="S12" s="27">
        <v>51</v>
      </c>
      <c r="T12" s="28">
        <v>45</v>
      </c>
      <c r="U12" s="28">
        <v>6</v>
      </c>
      <c r="V12" s="45"/>
      <c r="W12" s="39" t="s">
        <v>71</v>
      </c>
    </row>
    <row r="13" spans="2:23" ht="15" customHeight="1">
      <c r="B13" s="8"/>
      <c r="C13" s="21"/>
      <c r="D13" s="8"/>
      <c r="E13" s="17" t="s">
        <v>95</v>
      </c>
      <c r="F13" s="16"/>
      <c r="G13" s="27">
        <f>SUM('1108相模原'!G15+'1108津久井'!G15+'1108相模湖'!G15+'1108城山'!G15+'1108藤野'!G15)</f>
        <v>47</v>
      </c>
      <c r="H13" s="27">
        <f>SUM('1108相模原'!H15+'1108津久井'!H15+'1108相模湖'!H15+'1108城山'!H15+'1108藤野'!H15)</f>
        <v>36</v>
      </c>
      <c r="I13" s="27">
        <f>SUM('1108相模原'!I15+'1108津久井'!I15+'1108相模湖'!I15+'1108城山'!I15+'1108藤野'!I15)</f>
        <v>11</v>
      </c>
      <c r="J13" s="27">
        <f>SUM('1108相模原'!J15+'1108津久井'!J15+'1108相模湖'!J15+'1108城山'!J15+'1108藤野'!J15)</f>
        <v>36</v>
      </c>
      <c r="K13" s="27">
        <f>SUM('1108相模原'!K15+'1108津久井'!K15+'1108相模湖'!K15+'1108城山'!K15+'1108藤野'!K15)</f>
        <v>21</v>
      </c>
      <c r="L13" s="27">
        <f>SUM('1108相模原'!L15+'1108津久井'!L15+'1108相模湖'!L15+'1108城山'!L15+'1108藤野'!L15)</f>
        <v>15</v>
      </c>
      <c r="M13" s="27">
        <f>SUM('1108相模原'!M15+'1108津久井'!M15+'1108相模湖'!M15+'1108城山'!M15+'1108藤野'!M15)</f>
        <v>51</v>
      </c>
      <c r="N13" s="27">
        <f>SUM('1108相模原'!N15+'1108津久井'!N15+'1108相模湖'!N15+'1108城山'!N15+'1108藤野'!N15)</f>
        <v>36</v>
      </c>
      <c r="O13" s="27">
        <f>SUM('1108相模原'!O15+'1108津久井'!O15+'1108相模湖'!O15+'1108城山'!O15+'1108藤野'!O15)</f>
        <v>15</v>
      </c>
      <c r="P13" s="27">
        <f>SUM('1108相模原'!P15+'1108城山'!P15+'1108藤野'!P15)</f>
        <v>42</v>
      </c>
      <c r="Q13" s="27">
        <f>SUM('1108相模原'!Q15+'1108城山'!Q15+'1108藤野'!Q15)</f>
        <v>27</v>
      </c>
      <c r="R13" s="27">
        <f>SUM('1108相模原'!R15+'1108城山'!R15+'1108藤野'!R15)</f>
        <v>15</v>
      </c>
      <c r="S13" s="27">
        <v>48</v>
      </c>
      <c r="T13" s="28">
        <v>36</v>
      </c>
      <c r="U13" s="28">
        <v>12</v>
      </c>
      <c r="V13" s="45"/>
      <c r="W13" s="39" t="s">
        <v>94</v>
      </c>
    </row>
    <row r="14" spans="2:23" ht="22.5" customHeight="1">
      <c r="B14" s="8"/>
      <c r="C14" s="21" t="s">
        <v>73</v>
      </c>
      <c r="D14" s="83" t="s">
        <v>24</v>
      </c>
      <c r="E14" s="84"/>
      <c r="F14" s="18"/>
      <c r="G14" s="27">
        <f>SUM('1108相模原'!G16+'1108津久井'!G16+'1108相模湖'!G16+'1108城山'!G16+'1108藤野'!G16)</f>
        <v>99</v>
      </c>
      <c r="H14" s="27">
        <f>SUM('1108相模原'!H16+'1108津久井'!H16+'1108相模湖'!H16+'1108城山'!H16+'1108藤野'!H16)</f>
        <v>57</v>
      </c>
      <c r="I14" s="27">
        <f>SUM('1108相模原'!I16+'1108津久井'!I16+'1108相模湖'!I16+'1108城山'!I16+'1108藤野'!I16)</f>
        <v>42</v>
      </c>
      <c r="J14" s="27">
        <f>SUM('1108相模原'!J16+'1108津久井'!J16+'1108相模湖'!J16+'1108城山'!J16+'1108藤野'!J16)</f>
        <v>91</v>
      </c>
      <c r="K14" s="27">
        <f>SUM('1108相模原'!K16+'1108津久井'!K16+'1108相模湖'!K16+'1108城山'!K16+'1108藤野'!K16)</f>
        <v>48</v>
      </c>
      <c r="L14" s="27">
        <f>SUM('1108相模原'!L16+'1108津久井'!L16+'1108相模湖'!L16+'1108城山'!L16+'1108藤野'!L16)</f>
        <v>43</v>
      </c>
      <c r="M14" s="27">
        <f>SUM('1108相模原'!M16+'1108津久井'!M16+'1108相模湖'!M16+'1108城山'!M16+'1108藤野'!M16)</f>
        <v>98</v>
      </c>
      <c r="N14" s="27">
        <f>SUM('1108相模原'!N16+'1108津久井'!N16+'1108相模湖'!N16+'1108城山'!N16+'1108藤野'!N16)</f>
        <v>48</v>
      </c>
      <c r="O14" s="27">
        <f>SUM('1108相模原'!O16+'1108津久井'!O16+'1108相模湖'!O16+'1108城山'!O16+'1108藤野'!O16)</f>
        <v>50</v>
      </c>
      <c r="P14" s="27">
        <f>SUM('1108相模原'!P16+'1108城山'!P16+'1108藤野'!P16)</f>
        <v>92</v>
      </c>
      <c r="Q14" s="27">
        <f>SUM('1108相模原'!Q16+'1108城山'!Q16+'1108藤野'!Q16)</f>
        <v>45</v>
      </c>
      <c r="R14" s="27">
        <f>SUM('1108相模原'!R16+'1108城山'!R16+'1108藤野'!R16)</f>
        <v>47</v>
      </c>
      <c r="S14" s="27">
        <v>76</v>
      </c>
      <c r="T14" s="28">
        <v>41</v>
      </c>
      <c r="U14" s="28">
        <v>35</v>
      </c>
      <c r="V14" s="45"/>
      <c r="W14" s="39" t="s">
        <v>74</v>
      </c>
    </row>
    <row r="15" spans="2:23" ht="15" customHeight="1">
      <c r="B15" s="8"/>
      <c r="C15" s="21" t="s">
        <v>75</v>
      </c>
      <c r="D15" s="83" t="s">
        <v>8</v>
      </c>
      <c r="E15" s="84"/>
      <c r="F15" s="18"/>
      <c r="G15" s="27">
        <f>SUM('1108相模原'!G17+'1108津久井'!G17+'1108相模湖'!G17+'1108城山'!G17+'1108藤野'!G17)</f>
        <v>17</v>
      </c>
      <c r="H15" s="27">
        <f>SUM('1108相模原'!H17+'1108津久井'!H17+'1108相模湖'!H17+'1108城山'!H17+'1108藤野'!H17)</f>
        <v>6</v>
      </c>
      <c r="I15" s="27">
        <f>SUM('1108相模原'!I17+'1108津久井'!I17+'1108相模湖'!I17+'1108城山'!I17+'1108藤野'!I17)</f>
        <v>11</v>
      </c>
      <c r="J15" s="27">
        <f>SUM('1108相模原'!J17+'1108津久井'!J17+'1108相模湖'!J17+'1108城山'!J17+'1108藤野'!J17)</f>
        <v>23</v>
      </c>
      <c r="K15" s="27">
        <f>SUM('1108相模原'!K17+'1108津久井'!K17+'1108相模湖'!K17+'1108城山'!K17+'1108藤野'!K17)</f>
        <v>11</v>
      </c>
      <c r="L15" s="27">
        <f>SUM('1108相模原'!L17+'1108津久井'!L17+'1108相模湖'!L17+'1108城山'!L17+'1108藤野'!L17)</f>
        <v>12</v>
      </c>
      <c r="M15" s="27">
        <f>SUM('1108相模原'!M17+'1108津久井'!M17+'1108相模湖'!M17+'1108城山'!M17+'1108藤野'!M17)</f>
        <v>32</v>
      </c>
      <c r="N15" s="27">
        <f>SUM('1108相模原'!N17+'1108津久井'!N17+'1108相模湖'!N17+'1108城山'!N17+'1108藤野'!N17)</f>
        <v>16</v>
      </c>
      <c r="O15" s="27">
        <f>SUM('1108相模原'!O17+'1108津久井'!O17+'1108相模湖'!O17+'1108城山'!O17+'1108藤野'!O17)</f>
        <v>16</v>
      </c>
      <c r="P15" s="27">
        <f>SUM('1108相模原'!P17+'1108城山'!P17+'1108藤野'!P17)</f>
        <v>21</v>
      </c>
      <c r="Q15" s="27">
        <f>SUM('1108相模原'!Q17+'1108城山'!Q17+'1108藤野'!Q17)</f>
        <v>8</v>
      </c>
      <c r="R15" s="27">
        <f>SUM('1108相模原'!R17+'1108城山'!R17+'1108藤野'!R17)</f>
        <v>13</v>
      </c>
      <c r="S15" s="27">
        <v>28</v>
      </c>
      <c r="T15" s="28">
        <v>16</v>
      </c>
      <c r="U15" s="28">
        <v>12</v>
      </c>
      <c r="V15" s="45"/>
      <c r="W15" s="39" t="s">
        <v>75</v>
      </c>
    </row>
    <row r="16" spans="2:23" ht="15" customHeight="1">
      <c r="B16" s="8"/>
      <c r="C16" s="21" t="s">
        <v>76</v>
      </c>
      <c r="D16" s="83" t="s">
        <v>9</v>
      </c>
      <c r="E16" s="84"/>
      <c r="F16" s="18"/>
      <c r="G16" s="27">
        <f>SUM('1108相模原'!G18+'1108津久井'!G18+'1108相模湖'!G18+'1108城山'!G18+'1108藤野'!G18)</f>
        <v>5</v>
      </c>
      <c r="H16" s="27">
        <f>SUM('1108相模原'!H18+'1108津久井'!H18+'1108相模湖'!H18+'1108城山'!H18+'1108藤野'!H18)</f>
        <v>5</v>
      </c>
      <c r="I16" s="27">
        <f>SUM('1108相模原'!I18+'1108津久井'!I18+'1108相模湖'!I18+'1108城山'!I18+'1108藤野'!I18)</f>
        <v>0</v>
      </c>
      <c r="J16" s="27">
        <f>SUM('1108相模原'!J18+'1108津久井'!J18+'1108相模湖'!J18+'1108城山'!J18+'1108藤野'!J18)</f>
        <v>6</v>
      </c>
      <c r="K16" s="27">
        <f>SUM('1108相模原'!K18+'1108津久井'!K18+'1108相模湖'!K18+'1108城山'!K18+'1108藤野'!K18)</f>
        <v>6</v>
      </c>
      <c r="L16" s="27">
        <f>SUM('1108相模原'!L18+'1108津久井'!L18+'1108相模湖'!L18+'1108城山'!L18+'1108藤野'!L18)</f>
        <v>0</v>
      </c>
      <c r="M16" s="27">
        <f>SUM('1108相模原'!M18+'1108津久井'!M18+'1108相模湖'!M18+'1108城山'!M18+'1108藤野'!M18)</f>
        <v>3</v>
      </c>
      <c r="N16" s="27">
        <f>SUM('1108相模原'!N18+'1108津久井'!N18+'1108相模湖'!N18+'1108城山'!N18+'1108藤野'!N18)</f>
        <v>3</v>
      </c>
      <c r="O16" s="27">
        <f>SUM('1108相模原'!O18+'1108津久井'!O18+'1108相模湖'!O18+'1108城山'!O18+'1108藤野'!O18)</f>
        <v>0</v>
      </c>
      <c r="P16" s="27">
        <f>SUM('1108相模原'!P18+'1108城山'!P18+'1108藤野'!P18)</f>
        <v>5</v>
      </c>
      <c r="Q16" s="27">
        <f>SUM('1108相模原'!Q18+'1108城山'!Q18+'1108藤野'!Q18)</f>
        <v>4</v>
      </c>
      <c r="R16" s="27">
        <f>SUM('1108相模原'!R18+'1108城山'!R18+'1108藤野'!R18)</f>
        <v>1</v>
      </c>
      <c r="S16" s="27">
        <v>0</v>
      </c>
      <c r="T16" s="27">
        <v>0</v>
      </c>
      <c r="U16" s="27">
        <v>0</v>
      </c>
      <c r="V16" s="45"/>
      <c r="W16" s="39" t="s">
        <v>76</v>
      </c>
    </row>
    <row r="17" spans="2:23" ht="15" customHeight="1">
      <c r="B17" s="8"/>
      <c r="C17" s="8"/>
      <c r="D17" s="83" t="s">
        <v>10</v>
      </c>
      <c r="E17" s="84"/>
      <c r="F17" s="18"/>
      <c r="G17" s="27">
        <f>SUM('1108相模原'!G19+'1108津久井'!G19+'1108相模湖'!G19+'1108城山'!G19+'1108藤野'!G19)</f>
        <v>57</v>
      </c>
      <c r="H17" s="27">
        <f>SUM('1108相模原'!H19+'1108津久井'!H19+'1108相模湖'!H19+'1108城山'!H19+'1108藤野'!H19)</f>
        <v>38</v>
      </c>
      <c r="I17" s="27">
        <f>SUM('1108相模原'!I19+'1108津久井'!I19+'1108相模湖'!I19+'1108城山'!I19+'1108藤野'!I19)</f>
        <v>19</v>
      </c>
      <c r="J17" s="27">
        <f>SUM('1108相模原'!J19+'1108津久井'!J19+'1108相模湖'!J19+'1108城山'!J19+'1108藤野'!J19)</f>
        <v>77</v>
      </c>
      <c r="K17" s="27">
        <f>SUM('1108相模原'!K19+'1108津久井'!K19+'1108相模湖'!K19+'1108城山'!K19+'1108藤野'!K19)</f>
        <v>58</v>
      </c>
      <c r="L17" s="27">
        <f>SUM('1108相模原'!L19+'1108津久井'!L19+'1108相模湖'!L19+'1108城山'!L19+'1108藤野'!L19)</f>
        <v>19</v>
      </c>
      <c r="M17" s="27">
        <f>SUM('1108相模原'!M19+'1108津久井'!M19+'1108相模湖'!M19+'1108城山'!M19+'1108藤野'!M19)</f>
        <v>60</v>
      </c>
      <c r="N17" s="27">
        <f>SUM('1108相模原'!N19+'1108津久井'!N19+'1108相模湖'!N19+'1108城山'!N19+'1108藤野'!N19)</f>
        <v>50</v>
      </c>
      <c r="O17" s="27">
        <f>SUM('1108相模原'!O19+'1108津久井'!O19+'1108相模湖'!O19+'1108城山'!O19+'1108藤野'!O19)</f>
        <v>10</v>
      </c>
      <c r="P17" s="27">
        <f>SUM('1108相模原'!P19+'1108城山'!P19+'1108藤野'!P19)</f>
        <v>43</v>
      </c>
      <c r="Q17" s="27">
        <f>SUM('1108相模原'!Q19+'1108城山'!Q19+'1108藤野'!Q19)</f>
        <v>32</v>
      </c>
      <c r="R17" s="27">
        <f>SUM('1108相模原'!R19+'1108城山'!R19+'1108藤野'!R19)</f>
        <v>11</v>
      </c>
      <c r="S17" s="27">
        <v>54</v>
      </c>
      <c r="T17" s="28">
        <v>39</v>
      </c>
      <c r="U17" s="28">
        <v>15</v>
      </c>
      <c r="V17" s="45"/>
      <c r="W17" s="39" t="s">
        <v>78</v>
      </c>
    </row>
    <row r="18" spans="2:23" ht="15" customHeight="1">
      <c r="B18" s="8"/>
      <c r="C18" s="8"/>
      <c r="D18" s="83" t="s">
        <v>11</v>
      </c>
      <c r="E18" s="84"/>
      <c r="F18" s="18"/>
      <c r="G18" s="27">
        <f>SUM('1108相模原'!G20+'1108津久井'!G20+'1108相模湖'!G20+'1108城山'!G20+'1108藤野'!G20)</f>
        <v>114</v>
      </c>
      <c r="H18" s="27">
        <f>SUM('1108相模原'!H20+'1108津久井'!H20+'1108相模湖'!H20+'1108城山'!H20+'1108藤野'!H20)</f>
        <v>53</v>
      </c>
      <c r="I18" s="27">
        <f>SUM('1108相模原'!I20+'1108津久井'!I20+'1108相模湖'!I20+'1108城山'!I20+'1108藤野'!I20)</f>
        <v>61</v>
      </c>
      <c r="J18" s="27">
        <f>SUM('1108相模原'!J20+'1108津久井'!J20+'1108相模湖'!J20+'1108城山'!J20+'1108藤野'!J20)</f>
        <v>101</v>
      </c>
      <c r="K18" s="27">
        <f>SUM('1108相模原'!K20+'1108津久井'!K20+'1108相模湖'!K20+'1108城山'!K20+'1108藤野'!K20)</f>
        <v>52</v>
      </c>
      <c r="L18" s="27">
        <f>SUM('1108相模原'!L20+'1108津久井'!L20+'1108相模湖'!L20+'1108城山'!L20+'1108藤野'!L20)</f>
        <v>49</v>
      </c>
      <c r="M18" s="27">
        <f>SUM('1108相模原'!M20+'1108津久井'!M20+'1108相模湖'!M20+'1108城山'!M20+'1108藤野'!M20)</f>
        <v>97</v>
      </c>
      <c r="N18" s="27">
        <f>SUM('1108相模原'!N20+'1108津久井'!N20+'1108相模湖'!N20+'1108城山'!N20+'1108藤野'!N20)</f>
        <v>47</v>
      </c>
      <c r="O18" s="27">
        <f>SUM('1108相模原'!O20+'1108津久井'!O20+'1108相模湖'!O20+'1108城山'!O20+'1108藤野'!O20)</f>
        <v>50</v>
      </c>
      <c r="P18" s="27">
        <f>SUM('1108相模原'!P20+'1108城山'!P20+'1108藤野'!P20)</f>
        <v>101</v>
      </c>
      <c r="Q18" s="27">
        <f>SUM('1108相模原'!Q20+'1108城山'!Q20+'1108藤野'!Q20)</f>
        <v>57</v>
      </c>
      <c r="R18" s="27">
        <f>SUM('1108相模原'!R20+'1108城山'!R20+'1108藤野'!R20)</f>
        <v>44</v>
      </c>
      <c r="S18" s="27">
        <v>102</v>
      </c>
      <c r="T18" s="28">
        <v>46</v>
      </c>
      <c r="U18" s="28">
        <v>56</v>
      </c>
      <c r="V18" s="45"/>
      <c r="W18" s="39" t="s">
        <v>79</v>
      </c>
    </row>
    <row r="19" spans="2:23" s="14" customFormat="1" ht="15" customHeight="1">
      <c r="B19" s="13"/>
      <c r="C19" s="13"/>
      <c r="D19" s="83" t="s">
        <v>12</v>
      </c>
      <c r="E19" s="84"/>
      <c r="F19" s="18"/>
      <c r="G19" s="27">
        <f>SUM('1108相模原'!G21+'1108津久井'!G21+'1108相模湖'!G21+'1108城山'!G21+'1108藤野'!G21)</f>
        <v>0</v>
      </c>
      <c r="H19" s="27">
        <f>SUM('1108相模原'!H21+'1108津久井'!H21+'1108相模湖'!H21+'1108城山'!H21+'1108藤野'!H21)</f>
        <v>0</v>
      </c>
      <c r="I19" s="27">
        <f>SUM('1108相模原'!I21+'1108津久井'!I21+'1108相模湖'!I21+'1108城山'!I21+'1108藤野'!I21)</f>
        <v>0</v>
      </c>
      <c r="J19" s="27">
        <f>SUM('1108相模原'!J21+'1108津久井'!J21+'1108相模湖'!J21+'1108城山'!J21+'1108藤野'!J21)</f>
        <v>1</v>
      </c>
      <c r="K19" s="27">
        <f>SUM('1108相模原'!K21+'1108津久井'!K21+'1108相模湖'!K21+'1108城山'!K21+'1108藤野'!K21)</f>
        <v>0</v>
      </c>
      <c r="L19" s="27">
        <f>SUM('1108相模原'!L21+'1108津久井'!L21+'1108相模湖'!L21+'1108城山'!L21+'1108藤野'!L21)</f>
        <v>1</v>
      </c>
      <c r="M19" s="27">
        <f>SUM('1108相模原'!M21+'1108津久井'!M21+'1108相模湖'!M21+'1108城山'!M21+'1108藤野'!M21)</f>
        <v>0</v>
      </c>
      <c r="N19" s="27">
        <f>SUM('1108相模原'!N21+'1108津久井'!N21+'1108相模湖'!N21+'1108城山'!N21+'1108藤野'!N21)</f>
        <v>0</v>
      </c>
      <c r="O19" s="27">
        <f>SUM('1108相模原'!O21+'1108津久井'!O21+'1108相模湖'!O21+'1108城山'!O21+'1108藤野'!O21)</f>
        <v>0</v>
      </c>
      <c r="P19" s="27">
        <f>SUM('1108相模原'!P21+'1108城山'!P21+'1108藤野'!P21)</f>
        <v>0</v>
      </c>
      <c r="Q19" s="27">
        <f>SUM('1108相模原'!Q21+'1108城山'!Q21+'1108藤野'!Q21)</f>
        <v>0</v>
      </c>
      <c r="R19" s="27">
        <f>SUM('1108相模原'!R21+'1108城山'!R21+'1108藤野'!R21)</f>
        <v>0</v>
      </c>
      <c r="S19" s="27">
        <v>0</v>
      </c>
      <c r="T19" s="27">
        <v>0</v>
      </c>
      <c r="U19" s="27">
        <v>0</v>
      </c>
      <c r="V19" s="46"/>
      <c r="W19" s="40" t="s">
        <v>80</v>
      </c>
    </row>
    <row r="20" spans="2:23" s="12" customFormat="1" ht="30" customHeight="1" thickBot="1">
      <c r="B20" s="15"/>
      <c r="C20" s="80" t="s">
        <v>25</v>
      </c>
      <c r="D20" s="85"/>
      <c r="E20" s="85"/>
      <c r="F20" s="24"/>
      <c r="G20" s="61">
        <f>SUM('1108相模原'!G22+'1108津久井'!G22+'1108相模湖'!G22+'1108城山'!G22+'1108藤野'!G22)</f>
        <v>3</v>
      </c>
      <c r="H20" s="31">
        <f>SUM('1108相模原'!H22+'1108津久井'!H22+'1108相模湖'!H22+'1108城山'!H22+'1108藤野'!H22)</f>
        <v>3</v>
      </c>
      <c r="I20" s="31">
        <f>SUM('1108相模原'!I22+'1108津久井'!I22+'1108相模湖'!I22+'1108城山'!I22+'1108藤野'!I22)</f>
        <v>0</v>
      </c>
      <c r="J20" s="31">
        <f>SUM('1108相模原'!J22+'1108津久井'!J22+'1108相模湖'!J22+'1108城山'!J22+'1108藤野'!J22)</f>
        <v>10</v>
      </c>
      <c r="K20" s="31">
        <f>SUM('1108相模原'!K22+'1108津久井'!K22+'1108相模湖'!K22+'1108城山'!K22+'1108藤野'!K22)</f>
        <v>7</v>
      </c>
      <c r="L20" s="31">
        <f>SUM('1108相模原'!L22+'1108津久井'!L22+'1108相模湖'!L22+'1108城山'!L22+'1108藤野'!L22)</f>
        <v>3</v>
      </c>
      <c r="M20" s="31">
        <f>SUM('1108相模原'!M22+'1108津久井'!M22+'1108相模湖'!M22+'1108城山'!M22+'1108藤野'!M22)</f>
        <v>10</v>
      </c>
      <c r="N20" s="31">
        <f>SUM('1108相模原'!N22+'1108津久井'!N22+'1108相模湖'!N22+'1108城山'!N22+'1108藤野'!N22)</f>
        <v>9</v>
      </c>
      <c r="O20" s="31">
        <f>SUM('1108相模原'!O22+'1108津久井'!O22+'1108相模湖'!O22+'1108城山'!O22+'1108藤野'!O22)</f>
        <v>1</v>
      </c>
      <c r="P20" s="31">
        <f>SUM('1108相模原'!P22+'1108城山'!P22+'1108藤野'!P22)</f>
        <v>4</v>
      </c>
      <c r="Q20" s="31">
        <f>SUM('1108相模原'!Q22+'1108城山'!Q22+'1108藤野'!Q22)</f>
        <v>4</v>
      </c>
      <c r="R20" s="31">
        <f>SUM('1108相模原'!R22+'1108城山'!R22+'1108藤野'!R22)</f>
        <v>0</v>
      </c>
      <c r="S20" s="31">
        <v>3</v>
      </c>
      <c r="T20" s="32">
        <v>3</v>
      </c>
      <c r="U20" s="31">
        <f>SUM(V20:W20)</f>
        <v>0</v>
      </c>
      <c r="V20" s="47"/>
      <c r="W20" s="41" t="s">
        <v>81</v>
      </c>
    </row>
    <row r="21" spans="2:23" ht="13.5" customHeight="1">
      <c r="B21" s="72" t="s">
        <v>97</v>
      </c>
      <c r="F21" s="8"/>
      <c r="R21" s="2"/>
      <c r="U21" s="2"/>
      <c r="V21" s="2"/>
      <c r="W21" s="2"/>
    </row>
    <row r="22" spans="2:23" ht="13.5" customHeight="1">
      <c r="B22" s="72"/>
      <c r="F22" s="8"/>
      <c r="R22" s="2"/>
      <c r="U22" s="2"/>
      <c r="V22" s="2"/>
      <c r="W22" s="2"/>
    </row>
    <row r="23" ht="13.5" customHeight="1">
      <c r="F23" s="8"/>
    </row>
    <row r="24" spans="2:23" ht="13.5" customHeight="1" thickBot="1">
      <c r="B24" s="1" t="s">
        <v>6</v>
      </c>
      <c r="F24" s="8"/>
      <c r="G24" s="2"/>
      <c r="H24" s="2"/>
      <c r="I24" s="2"/>
      <c r="J24" s="2"/>
      <c r="K24" s="2"/>
      <c r="L24" s="2"/>
      <c r="M24" s="2"/>
      <c r="N24" s="2"/>
      <c r="O24" s="2"/>
      <c r="R24" s="2"/>
      <c r="U24" s="2"/>
      <c r="V24" s="2"/>
      <c r="W24" s="37" t="s">
        <v>0</v>
      </c>
    </row>
    <row r="25" spans="2:23" ht="15" customHeight="1">
      <c r="B25" s="76" t="s">
        <v>22</v>
      </c>
      <c r="C25" s="76"/>
      <c r="D25" s="82"/>
      <c r="E25" s="82"/>
      <c r="F25" s="19"/>
      <c r="G25" s="74" t="s">
        <v>92</v>
      </c>
      <c r="H25" s="75"/>
      <c r="I25" s="75"/>
      <c r="J25" s="74">
        <v>16</v>
      </c>
      <c r="K25" s="75"/>
      <c r="L25" s="75"/>
      <c r="M25" s="74">
        <v>17</v>
      </c>
      <c r="N25" s="75"/>
      <c r="O25" s="75"/>
      <c r="P25" s="74">
        <v>18</v>
      </c>
      <c r="Q25" s="75"/>
      <c r="R25" s="75"/>
      <c r="S25" s="74">
        <v>19</v>
      </c>
      <c r="T25" s="75"/>
      <c r="U25" s="75"/>
      <c r="V25" s="9"/>
      <c r="W25" s="78" t="s">
        <v>63</v>
      </c>
    </row>
    <row r="26" spans="2:23" ht="15" customHeight="1">
      <c r="B26" s="77"/>
      <c r="C26" s="77"/>
      <c r="D26" s="77"/>
      <c r="E26" s="77"/>
      <c r="F26" s="20"/>
      <c r="G26" s="3" t="s">
        <v>1</v>
      </c>
      <c r="H26" s="3" t="s">
        <v>2</v>
      </c>
      <c r="I26" s="4" t="s">
        <v>3</v>
      </c>
      <c r="J26" s="3" t="s">
        <v>1</v>
      </c>
      <c r="K26" s="3" t="s">
        <v>2</v>
      </c>
      <c r="L26" s="4" t="s">
        <v>3</v>
      </c>
      <c r="M26" s="3" t="s">
        <v>1</v>
      </c>
      <c r="N26" s="3" t="s">
        <v>2</v>
      </c>
      <c r="O26" s="4" t="s">
        <v>3</v>
      </c>
      <c r="P26" s="3" t="s">
        <v>1</v>
      </c>
      <c r="Q26" s="3" t="s">
        <v>2</v>
      </c>
      <c r="R26" s="4" t="s">
        <v>3</v>
      </c>
      <c r="S26" s="3" t="s">
        <v>1</v>
      </c>
      <c r="T26" s="3" t="s">
        <v>2</v>
      </c>
      <c r="U26" s="4" t="s">
        <v>3</v>
      </c>
      <c r="V26" s="42"/>
      <c r="W26" s="79"/>
    </row>
    <row r="27" spans="2:23" s="5" customFormat="1" ht="22.5" customHeight="1">
      <c r="B27" s="86" t="s">
        <v>4</v>
      </c>
      <c r="C27" s="87"/>
      <c r="D27" s="87"/>
      <c r="E27" s="87"/>
      <c r="F27" s="18"/>
      <c r="G27" s="26">
        <f>SUM('1108相模原'!G31+'1108津久井'!G31+'1108城山'!G31)</f>
        <v>5875</v>
      </c>
      <c r="H27" s="26">
        <f>SUM('1108相模原'!H31+'1108津久井'!H31+'1108城山'!H31)</f>
        <v>2935</v>
      </c>
      <c r="I27" s="26">
        <f>SUM('1108相模原'!I31+'1108津久井'!I31+'1108城山'!I31)</f>
        <v>2940</v>
      </c>
      <c r="J27" s="26">
        <f>SUM('1108相模原'!J31+'1108津久井'!J31+'1108城山'!J31)</f>
        <v>5854</v>
      </c>
      <c r="K27" s="26">
        <f>SUM('1108相模原'!K31+'1108津久井'!K31+'1108城山'!K31)</f>
        <v>2930</v>
      </c>
      <c r="L27" s="26">
        <f>SUM('1108相模原'!L31+'1108津久井'!L31+'1108城山'!L31)</f>
        <v>2924</v>
      </c>
      <c r="M27" s="26">
        <f>SUM('1108相模原'!M31+'1108津久井'!M31+'1108城山'!M31)</f>
        <v>5606</v>
      </c>
      <c r="N27" s="26">
        <f>SUM('1108相模原'!N31+'1108津久井'!N31+'1108城山'!N31)</f>
        <v>2788</v>
      </c>
      <c r="O27" s="26">
        <f>SUM('1108相模原'!O31+'1108津久井'!O31+'1108城山'!O31)</f>
        <v>2818</v>
      </c>
      <c r="P27" s="26">
        <f>SUM('1108相模原'!P31+'1108城山'!P31)</f>
        <v>5728</v>
      </c>
      <c r="Q27" s="26">
        <f>SUM('1108相模原'!Q31+'1108城山'!Q31)</f>
        <v>2927</v>
      </c>
      <c r="R27" s="26">
        <f>SUM('1108相模原'!R31+'1108城山'!R31)</f>
        <v>2801</v>
      </c>
      <c r="S27" s="26">
        <v>5826</v>
      </c>
      <c r="T27" s="26">
        <v>2828</v>
      </c>
      <c r="U27" s="26">
        <v>2998</v>
      </c>
      <c r="V27" s="43"/>
      <c r="W27" s="38" t="s">
        <v>64</v>
      </c>
    </row>
    <row r="28" spans="2:23" ht="22.5" customHeight="1">
      <c r="B28" s="8"/>
      <c r="C28" s="21" t="s">
        <v>65</v>
      </c>
      <c r="D28" s="83" t="s">
        <v>19</v>
      </c>
      <c r="E28" s="84"/>
      <c r="F28" s="18"/>
      <c r="G28" s="27">
        <f>SUM('1108相模原'!G32+'1108津久井'!G32+'1108城山'!G32)</f>
        <v>2953</v>
      </c>
      <c r="H28" s="27">
        <f>SUM('1108相模原'!H32+'1108津久井'!H32+'1108城山'!H32)</f>
        <v>1371</v>
      </c>
      <c r="I28" s="27">
        <f>SUM('1108相模原'!I32+'1108津久井'!I32+'1108城山'!I32)</f>
        <v>1582</v>
      </c>
      <c r="J28" s="27">
        <f>SUM('1108相模原'!J32+'1108津久井'!J32+'1108城山'!J32)</f>
        <v>2940</v>
      </c>
      <c r="K28" s="27">
        <f>SUM('1108相模原'!K32+'1108津久井'!K32+'1108城山'!K32)</f>
        <v>1351</v>
      </c>
      <c r="L28" s="27">
        <f>SUM('1108相模原'!L32+'1108津久井'!L32+'1108城山'!L32)</f>
        <v>1589</v>
      </c>
      <c r="M28" s="27">
        <f>SUM('1108相模原'!M32+'1108津久井'!M32+'1108城山'!M32)</f>
        <v>2906</v>
      </c>
      <c r="N28" s="27">
        <f>SUM('1108相模原'!N32+'1108津久井'!N32+'1108城山'!N32)</f>
        <v>1383</v>
      </c>
      <c r="O28" s="27">
        <f>SUM('1108相模原'!O32+'1108津久井'!O32+'1108城山'!O32)</f>
        <v>1523</v>
      </c>
      <c r="P28" s="27">
        <f>SUM('1108相模原'!P32+'1108城山'!P32)</f>
        <v>3154</v>
      </c>
      <c r="Q28" s="27">
        <f>SUM('1108相模原'!Q32+'1108城山'!Q32)</f>
        <v>1562</v>
      </c>
      <c r="R28" s="27">
        <f>SUM('1108相模原'!R32+'1108城山'!R32)</f>
        <v>1592</v>
      </c>
      <c r="S28" s="27">
        <v>3323</v>
      </c>
      <c r="T28" s="27">
        <v>1573</v>
      </c>
      <c r="U28" s="27">
        <v>1750</v>
      </c>
      <c r="V28" s="44"/>
      <c r="W28" s="39" t="s">
        <v>82</v>
      </c>
    </row>
    <row r="29" spans="2:23" ht="15" customHeight="1">
      <c r="B29" s="8"/>
      <c r="C29" s="21"/>
      <c r="D29" s="8"/>
      <c r="E29" s="17" t="s">
        <v>33</v>
      </c>
      <c r="F29" s="16"/>
      <c r="G29" s="27">
        <f>SUM('1108相模原'!G33+'1108津久井'!G33+'1108城山'!G33)</f>
        <v>2412</v>
      </c>
      <c r="H29" s="27">
        <f>SUM('1108相模原'!H33+'1108津久井'!H33+'1108城山'!H33)</f>
        <v>1326</v>
      </c>
      <c r="I29" s="27">
        <f>SUM('1108相模原'!I33+'1108津久井'!I33+'1108城山'!I33)</f>
        <v>1086</v>
      </c>
      <c r="J29" s="27">
        <f>SUM('1108相模原'!J33+'1108津久井'!J33+'1108城山'!J33)</f>
        <v>2412</v>
      </c>
      <c r="K29" s="27">
        <f>SUM('1108相模原'!K33+'1108津久井'!K33+'1108城山'!K33)</f>
        <v>1319</v>
      </c>
      <c r="L29" s="27">
        <f>SUM('1108相模原'!L33+'1108津久井'!L33+'1108城山'!L33)</f>
        <v>1093</v>
      </c>
      <c r="M29" s="27">
        <f>SUM('1108相模原'!M33+'1108津久井'!M33+'1108城山'!M33)</f>
        <v>2421</v>
      </c>
      <c r="N29" s="27">
        <f>SUM('1108相模原'!N33+'1108津久井'!N33+'1108城山'!N33)</f>
        <v>1345</v>
      </c>
      <c r="O29" s="27">
        <f>SUM('1108相模原'!O33+'1108津久井'!O33+'1108城山'!O33)</f>
        <v>1076</v>
      </c>
      <c r="P29" s="27">
        <f>SUM('1108相模原'!P33+'1108城山'!P33)</f>
        <v>2656</v>
      </c>
      <c r="Q29" s="27">
        <f>SUM('1108相模原'!Q33+'1108城山'!Q33)</f>
        <v>1522</v>
      </c>
      <c r="R29" s="27">
        <f>SUM('1108相模原'!R33+'1108城山'!R33)</f>
        <v>1134</v>
      </c>
      <c r="S29" s="27">
        <v>2809</v>
      </c>
      <c r="T29" s="28">
        <v>1530</v>
      </c>
      <c r="U29" s="28">
        <v>1279</v>
      </c>
      <c r="V29" s="45"/>
      <c r="W29" s="40" t="s">
        <v>83</v>
      </c>
    </row>
    <row r="30" spans="2:23" ht="15" customHeight="1">
      <c r="B30" s="8"/>
      <c r="C30" s="21"/>
      <c r="D30" s="8"/>
      <c r="E30" s="17" t="s">
        <v>20</v>
      </c>
      <c r="F30" s="16"/>
      <c r="G30" s="27">
        <f>SUM('1108相模原'!G34+'1108津久井'!G34+'1108城山'!G34)</f>
        <v>527</v>
      </c>
      <c r="H30" s="27">
        <f>SUM('1108相模原'!H34+'1108津久井'!H34+'1108城山'!H34)</f>
        <v>39</v>
      </c>
      <c r="I30" s="27">
        <f>SUM('1108相模原'!I34+'1108津久井'!I34+'1108城山'!I34)</f>
        <v>488</v>
      </c>
      <c r="J30" s="27">
        <f>SUM('1108相模原'!J34+'1108津久井'!J34+'1108城山'!J34)</f>
        <v>519</v>
      </c>
      <c r="K30" s="27">
        <f>SUM('1108相模原'!K34+'1108津久井'!K34+'1108城山'!K34)</f>
        <v>29</v>
      </c>
      <c r="L30" s="27">
        <f>SUM('1108相模原'!L34+'1108津久井'!L34+'1108城山'!L34)</f>
        <v>490</v>
      </c>
      <c r="M30" s="27">
        <f>SUM('1108相模原'!M34+'1108津久井'!M34+'1108城山'!M34)</f>
        <v>472</v>
      </c>
      <c r="N30" s="27">
        <f>SUM('1108相模原'!N34+'1108津久井'!N34+'1108城山'!N34)</f>
        <v>35</v>
      </c>
      <c r="O30" s="27">
        <f>SUM('1108相模原'!O34+'1108津久井'!O34+'1108城山'!O34)</f>
        <v>437</v>
      </c>
      <c r="P30" s="27">
        <f>SUM('1108相模原'!P34+'1108城山'!P34)</f>
        <v>490</v>
      </c>
      <c r="Q30" s="27">
        <f>SUM('1108相模原'!Q34+'1108城山'!Q34)</f>
        <v>37</v>
      </c>
      <c r="R30" s="27">
        <f>SUM('1108相模原'!R34+'1108城山'!R34)</f>
        <v>453</v>
      </c>
      <c r="S30" s="27">
        <v>510</v>
      </c>
      <c r="T30" s="28">
        <v>43</v>
      </c>
      <c r="U30" s="28">
        <v>467</v>
      </c>
      <c r="V30" s="45"/>
      <c r="W30" s="40" t="s">
        <v>84</v>
      </c>
    </row>
    <row r="31" spans="2:23" ht="15" customHeight="1">
      <c r="B31" s="8"/>
      <c r="C31" s="21"/>
      <c r="D31" s="8"/>
      <c r="E31" s="17" t="s">
        <v>21</v>
      </c>
      <c r="F31" s="16"/>
      <c r="G31" s="27">
        <f>SUM('1108相模原'!G35+'1108津久井'!G35+'1108城山'!G35)</f>
        <v>14</v>
      </c>
      <c r="H31" s="27">
        <f>SUM('1108相模原'!H35+'1108津久井'!H35+'1108城山'!H35)</f>
        <v>6</v>
      </c>
      <c r="I31" s="27">
        <f>SUM('1108相模原'!I35+'1108津久井'!I35+'1108城山'!I35)</f>
        <v>8</v>
      </c>
      <c r="J31" s="27">
        <f>SUM('1108相模原'!J35+'1108津久井'!J35+'1108城山'!J35)</f>
        <v>9</v>
      </c>
      <c r="K31" s="27">
        <f>SUM('1108相模原'!K35+'1108津久井'!K35+'1108城山'!K35)</f>
        <v>3</v>
      </c>
      <c r="L31" s="27">
        <f>SUM('1108相模原'!L35+'1108津久井'!L35+'1108城山'!L35)</f>
        <v>6</v>
      </c>
      <c r="M31" s="27">
        <f>SUM('1108相模原'!M35+'1108津久井'!M35+'1108城山'!M35)</f>
        <v>13</v>
      </c>
      <c r="N31" s="27">
        <f>SUM('1108相模原'!N35+'1108津久井'!N35+'1108城山'!N35)</f>
        <v>3</v>
      </c>
      <c r="O31" s="27">
        <f>SUM('1108相模原'!O35+'1108津久井'!O35+'1108城山'!O35)</f>
        <v>10</v>
      </c>
      <c r="P31" s="27">
        <f>SUM('1108相模原'!P35+'1108城山'!P35)</f>
        <v>8</v>
      </c>
      <c r="Q31" s="27">
        <f>SUM('1108相模原'!Q35+'1108城山'!Q35)</f>
        <v>3</v>
      </c>
      <c r="R31" s="27">
        <f>SUM('1108相模原'!R35+'1108城山'!R35)</f>
        <v>5</v>
      </c>
      <c r="S31" s="27">
        <v>4</v>
      </c>
      <c r="T31" s="27">
        <f>SUM('1108相模原'!T35+'1108城山'!T35)</f>
        <v>0</v>
      </c>
      <c r="U31" s="28">
        <v>4</v>
      </c>
      <c r="V31" s="45"/>
      <c r="W31" s="39" t="s">
        <v>35</v>
      </c>
    </row>
    <row r="32" spans="2:23" ht="22.5" customHeight="1">
      <c r="B32" s="8"/>
      <c r="C32" s="21" t="s">
        <v>85</v>
      </c>
      <c r="D32" s="83" t="s">
        <v>23</v>
      </c>
      <c r="E32" s="84"/>
      <c r="F32" s="18"/>
      <c r="G32" s="27">
        <f>SUM('1108相模原'!G36+'1108津久井'!G36+'1108城山'!G36)</f>
        <v>1142</v>
      </c>
      <c r="H32" s="27">
        <f>SUM('1108相模原'!H36+'1108津久井'!H36+'1108城山'!H36)</f>
        <v>517</v>
      </c>
      <c r="I32" s="27">
        <f>SUM('1108相模原'!I36+'1108津久井'!I36+'1108城山'!I36)</f>
        <v>625</v>
      </c>
      <c r="J32" s="27">
        <f>SUM('1108相模原'!J36+'1108津久井'!J36+'1108城山'!J36)</f>
        <v>1169</v>
      </c>
      <c r="K32" s="27">
        <f>SUM('1108相模原'!K36+'1108津久井'!K36+'1108城山'!K36)</f>
        <v>559</v>
      </c>
      <c r="L32" s="27">
        <f>SUM('1108相模原'!L36+'1108津久井'!L36+'1108城山'!L36)</f>
        <v>610</v>
      </c>
      <c r="M32" s="27">
        <f>SUM('1108相模原'!M36+'1108津久井'!M36+'1108城山'!M36)</f>
        <v>1187</v>
      </c>
      <c r="N32" s="27">
        <f>SUM('1108相模原'!N36+'1108津久井'!N36+'1108城山'!N36)</f>
        <v>539</v>
      </c>
      <c r="O32" s="27">
        <f>SUM('1108相模原'!O36+'1108津久井'!O36+'1108城山'!O36)</f>
        <v>648</v>
      </c>
      <c r="P32" s="27">
        <f>SUM('1108相模原'!P36+'1108城山'!P36)</f>
        <v>1132</v>
      </c>
      <c r="Q32" s="27">
        <f>SUM('1108相模原'!Q36+'1108城山'!Q36)</f>
        <v>521</v>
      </c>
      <c r="R32" s="27">
        <f>SUM('1108相模原'!R36+'1108城山'!R36)</f>
        <v>611</v>
      </c>
      <c r="S32" s="27">
        <v>1129</v>
      </c>
      <c r="T32" s="28">
        <v>479</v>
      </c>
      <c r="U32" s="28">
        <v>650</v>
      </c>
      <c r="V32" s="45"/>
      <c r="W32" s="39" t="s">
        <v>74</v>
      </c>
    </row>
    <row r="33" spans="2:23" ht="15" customHeight="1">
      <c r="B33" s="8"/>
      <c r="C33" s="21" t="s">
        <v>75</v>
      </c>
      <c r="D33" s="83" t="s">
        <v>8</v>
      </c>
      <c r="E33" s="84"/>
      <c r="F33" s="18"/>
      <c r="G33" s="27">
        <f>SUM('1108相模原'!G37+'1108津久井'!G37+'1108城山'!G37)</f>
        <v>339</v>
      </c>
      <c r="H33" s="27">
        <f>SUM('1108相模原'!H37+'1108津久井'!H37+'1108城山'!H37)</f>
        <v>202</v>
      </c>
      <c r="I33" s="27">
        <f>SUM('1108相模原'!I37+'1108津久井'!I37+'1108城山'!I37)</f>
        <v>137</v>
      </c>
      <c r="J33" s="27">
        <f>SUM('1108相模原'!J37+'1108津久井'!J37+'1108城山'!J37)</f>
        <v>289</v>
      </c>
      <c r="K33" s="27">
        <f>SUM('1108相模原'!K37+'1108津久井'!K37+'1108城山'!K37)</f>
        <v>188</v>
      </c>
      <c r="L33" s="27">
        <f>SUM('1108相模原'!L37+'1108津久井'!L37+'1108城山'!L37)</f>
        <v>101</v>
      </c>
      <c r="M33" s="27">
        <f>SUM('1108相模原'!M37+'1108津久井'!M37+'1108城山'!M37)</f>
        <v>258</v>
      </c>
      <c r="N33" s="27">
        <f>SUM('1108相模原'!N37+'1108津久井'!N37+'1108城山'!N37)</f>
        <v>149</v>
      </c>
      <c r="O33" s="27">
        <f>SUM('1108相模原'!O37+'1108津久井'!O37+'1108城山'!O37)</f>
        <v>109</v>
      </c>
      <c r="P33" s="27">
        <f>SUM('1108相模原'!P37+'1108城山'!P37)</f>
        <v>240</v>
      </c>
      <c r="Q33" s="27">
        <f>SUM('1108相模原'!Q37+'1108城山'!Q37)</f>
        <v>161</v>
      </c>
      <c r="R33" s="27">
        <f>SUM('1108相模原'!R37+'1108城山'!R37)</f>
        <v>79</v>
      </c>
      <c r="S33" s="27">
        <v>251</v>
      </c>
      <c r="T33" s="28">
        <v>151</v>
      </c>
      <c r="U33" s="28">
        <v>100</v>
      </c>
      <c r="V33" s="45"/>
      <c r="W33" s="39" t="s">
        <v>75</v>
      </c>
    </row>
    <row r="34" spans="2:23" ht="15" customHeight="1">
      <c r="B34" s="8"/>
      <c r="C34" s="21" t="s">
        <v>76</v>
      </c>
      <c r="D34" s="83" t="s">
        <v>9</v>
      </c>
      <c r="E34" s="84"/>
      <c r="F34" s="18"/>
      <c r="G34" s="27">
        <f>SUM('1108相模原'!G38+'1108津久井'!G38+'1108城山'!G38)</f>
        <v>28</v>
      </c>
      <c r="H34" s="27">
        <f>SUM('1108相模原'!H38+'1108津久井'!H38+'1108城山'!H38)</f>
        <v>21</v>
      </c>
      <c r="I34" s="27">
        <f>SUM('1108相模原'!I38+'1108津久井'!I38+'1108城山'!I38)</f>
        <v>7</v>
      </c>
      <c r="J34" s="27">
        <f>SUM('1108相模原'!J38+'1108津久井'!J38+'1108城山'!J38)</f>
        <v>32</v>
      </c>
      <c r="K34" s="27">
        <f>SUM('1108相模原'!K38+'1108津久井'!K38+'1108城山'!K38)</f>
        <v>27</v>
      </c>
      <c r="L34" s="27">
        <f>SUM('1108相模原'!L38+'1108津久井'!L38+'1108城山'!L38)</f>
        <v>5</v>
      </c>
      <c r="M34" s="27">
        <f>SUM('1108相模原'!M38+'1108津久井'!M38+'1108城山'!M38)</f>
        <v>32</v>
      </c>
      <c r="N34" s="27">
        <f>SUM('1108相模原'!N38+'1108津久井'!N38+'1108城山'!N38)</f>
        <v>23</v>
      </c>
      <c r="O34" s="27">
        <f>SUM('1108相模原'!O38+'1108津久井'!O38+'1108城山'!O38)</f>
        <v>9</v>
      </c>
      <c r="P34" s="27">
        <f>SUM('1108相模原'!P38+'1108城山'!P38)</f>
        <v>29</v>
      </c>
      <c r="Q34" s="27">
        <f>SUM('1108相模原'!Q38+'1108城山'!Q38)</f>
        <v>26</v>
      </c>
      <c r="R34" s="27">
        <f>SUM('1108相模原'!R38+'1108城山'!R38)</f>
        <v>3</v>
      </c>
      <c r="S34" s="27">
        <v>27</v>
      </c>
      <c r="T34" s="28">
        <v>25</v>
      </c>
      <c r="U34" s="28">
        <v>2</v>
      </c>
      <c r="V34" s="45"/>
      <c r="W34" s="39" t="s">
        <v>76</v>
      </c>
    </row>
    <row r="35" spans="2:23" ht="15" customHeight="1">
      <c r="B35" s="8"/>
      <c r="C35" s="8"/>
      <c r="D35" s="83" t="s">
        <v>10</v>
      </c>
      <c r="E35" s="84"/>
      <c r="F35" s="18"/>
      <c r="G35" s="27">
        <f>SUM('1108相模原'!G39+'1108津久井'!G39+'1108城山'!G39)</f>
        <v>589</v>
      </c>
      <c r="H35" s="27">
        <f>SUM('1108相模原'!H39+'1108津久井'!H39+'1108城山'!H39)</f>
        <v>399</v>
      </c>
      <c r="I35" s="27">
        <f>SUM('1108相模原'!I39+'1108津久井'!I39+'1108城山'!I39)</f>
        <v>190</v>
      </c>
      <c r="J35" s="27">
        <f>SUM('1108相模原'!J39+'1108津久井'!J39+'1108城山'!J39)</f>
        <v>607</v>
      </c>
      <c r="K35" s="27">
        <f>SUM('1108相模原'!K39+'1108津久井'!K39+'1108城山'!K39)</f>
        <v>429</v>
      </c>
      <c r="L35" s="27">
        <f>SUM('1108相模原'!L39+'1108津久井'!L39+'1108城山'!L39)</f>
        <v>178</v>
      </c>
      <c r="M35" s="27">
        <f>SUM('1108相模原'!M39+'1108津久井'!M39+'1108城山'!M39)</f>
        <v>604</v>
      </c>
      <c r="N35" s="27">
        <f>SUM('1108相模原'!N39+'1108津久井'!N39+'1108城山'!N39)</f>
        <v>387</v>
      </c>
      <c r="O35" s="27">
        <f>SUM('1108相模原'!O39+'1108津久井'!O39+'1108城山'!O39)</f>
        <v>217</v>
      </c>
      <c r="P35" s="27">
        <f>SUM('1108相模原'!P39+'1108城山'!P39)</f>
        <v>565</v>
      </c>
      <c r="Q35" s="27">
        <f>SUM('1108相模原'!Q39+'1108城山'!Q39)</f>
        <v>354</v>
      </c>
      <c r="R35" s="27">
        <f>SUM('1108相模原'!R39+'1108城山'!R39)</f>
        <v>211</v>
      </c>
      <c r="S35" s="27">
        <v>579</v>
      </c>
      <c r="T35" s="28">
        <v>357</v>
      </c>
      <c r="U35" s="28">
        <v>222</v>
      </c>
      <c r="V35" s="45"/>
      <c r="W35" s="39" t="s">
        <v>78</v>
      </c>
    </row>
    <row r="36" spans="2:23" ht="15" customHeight="1">
      <c r="B36" s="8"/>
      <c r="C36" s="8"/>
      <c r="D36" s="83" t="s">
        <v>57</v>
      </c>
      <c r="E36" s="84"/>
      <c r="F36" s="18"/>
      <c r="G36" s="52" t="s">
        <v>96</v>
      </c>
      <c r="H36" s="52" t="s">
        <v>86</v>
      </c>
      <c r="I36" s="52" t="s">
        <v>86</v>
      </c>
      <c r="J36" s="27">
        <f>SUM('1108相模原'!J40+'1108津久井'!J40+'1108城山'!J40)</f>
        <v>152</v>
      </c>
      <c r="K36" s="27">
        <f>SUM('1108相模原'!K40+'1108津久井'!K40+'1108城山'!K40)</f>
        <v>68</v>
      </c>
      <c r="L36" s="27">
        <f>SUM('1108相模原'!L40+'1108津久井'!L40+'1108城山'!L40)</f>
        <v>84</v>
      </c>
      <c r="M36" s="27">
        <f>SUM('1108相模原'!M40+'1108津久井'!M40+'1108城山'!M40)</f>
        <v>89</v>
      </c>
      <c r="N36" s="27">
        <f>SUM('1108相模原'!N40+'1108津久井'!N40+'1108城山'!N40)</f>
        <v>45</v>
      </c>
      <c r="O36" s="27">
        <f>SUM('1108相模原'!O40+'1108津久井'!O40+'1108城山'!O40)</f>
        <v>44</v>
      </c>
      <c r="P36" s="27">
        <f>SUM('1108相模原'!P40+'1108城山'!P40)</f>
        <v>87</v>
      </c>
      <c r="Q36" s="27">
        <f>SUM('1108相模原'!Q40+'1108城山'!Q40)</f>
        <v>35</v>
      </c>
      <c r="R36" s="27">
        <f>SUM('1108相模原'!R40+'1108城山'!R40)</f>
        <v>52</v>
      </c>
      <c r="S36" s="27">
        <v>91</v>
      </c>
      <c r="T36" s="28">
        <v>46</v>
      </c>
      <c r="U36" s="28">
        <v>45</v>
      </c>
      <c r="V36" s="45"/>
      <c r="W36" s="39" t="s">
        <v>58</v>
      </c>
    </row>
    <row r="37" spans="2:23" ht="15" customHeight="1">
      <c r="B37" s="8"/>
      <c r="C37" s="8"/>
      <c r="D37" s="83" t="s">
        <v>11</v>
      </c>
      <c r="E37" s="84"/>
      <c r="F37" s="18"/>
      <c r="G37" s="27">
        <f>SUM('1108相模原'!G41+'1108津久井'!G41+'1108城山'!G41)</f>
        <v>824</v>
      </c>
      <c r="H37" s="27">
        <f>SUM('1108相模原'!H41+'1108津久井'!H41+'1108城山'!H41)</f>
        <v>425</v>
      </c>
      <c r="I37" s="27">
        <f>SUM('1108相模原'!I41+'1108津久井'!I41+'1108城山'!I41)</f>
        <v>399</v>
      </c>
      <c r="J37" s="27">
        <f>SUM('1108相模原'!J41+'1108津久井'!J41+'1108城山'!J41)</f>
        <v>664</v>
      </c>
      <c r="K37" s="27">
        <f>SUM('1108相模原'!K41+'1108津久井'!K41+'1108城山'!K41)</f>
        <v>308</v>
      </c>
      <c r="L37" s="27">
        <f>SUM('1108相模原'!L41+'1108津久井'!L41+'1108城山'!L41)</f>
        <v>356</v>
      </c>
      <c r="M37" s="27">
        <f>SUM('1108相模原'!M41+'1108津久井'!M41+'1108城山'!M41)</f>
        <v>530</v>
      </c>
      <c r="N37" s="27">
        <f>SUM('1108相模原'!N41+'1108津久井'!N41+'1108城山'!N41)</f>
        <v>262</v>
      </c>
      <c r="O37" s="27">
        <f>SUM('1108相模原'!O41+'1108津久井'!O41+'1108城山'!O41)</f>
        <v>268</v>
      </c>
      <c r="P37" s="27">
        <f>SUM('1108相模原'!P41+'1108城山'!P41)</f>
        <v>521</v>
      </c>
      <c r="Q37" s="27">
        <f>SUM('1108相模原'!Q41+'1108城山'!Q41)</f>
        <v>268</v>
      </c>
      <c r="R37" s="27">
        <f>SUM('1108相模原'!R41+'1108城山'!R41)</f>
        <v>253</v>
      </c>
      <c r="S37" s="27">
        <v>426</v>
      </c>
      <c r="T37" s="28">
        <v>197</v>
      </c>
      <c r="U37" s="28">
        <v>229</v>
      </c>
      <c r="V37" s="45"/>
      <c r="W37" s="39" t="s">
        <v>79</v>
      </c>
    </row>
    <row r="38" spans="2:23" s="11" customFormat="1" ht="22.5" customHeight="1">
      <c r="B38" s="22"/>
      <c r="C38" s="22"/>
      <c r="D38" s="88" t="s">
        <v>12</v>
      </c>
      <c r="E38" s="89"/>
      <c r="F38" s="23"/>
      <c r="G38" s="27">
        <f>SUM('1108相模原'!G42+'1108津久井'!G42+'1108城山'!G42)</f>
        <v>0</v>
      </c>
      <c r="H38" s="27">
        <f>SUM('1108相模原'!H42+'1108津久井'!H42+'1108城山'!H42)</f>
        <v>0</v>
      </c>
      <c r="I38" s="27">
        <f>SUM('1108相模原'!I42+'1108津久井'!I42+'1108城山'!I42)</f>
        <v>0</v>
      </c>
      <c r="J38" s="27">
        <f>SUM('1108相模原'!J42+'1108津久井'!J42+'1108城山'!J42)</f>
        <v>1</v>
      </c>
      <c r="K38" s="27">
        <f>SUM('1108相模原'!K42+'1108津久井'!K42+'1108城山'!K42)</f>
        <v>0</v>
      </c>
      <c r="L38" s="27">
        <f>SUM('1108相模原'!L42+'1108津久井'!L42+'1108城山'!L42)</f>
        <v>1</v>
      </c>
      <c r="M38" s="27">
        <f>SUM('1108相模原'!M42+'1108津久井'!M42+'1108城山'!M42)</f>
        <v>0</v>
      </c>
      <c r="N38" s="27">
        <f>SUM('1108相模原'!N42+'1108津久井'!N42+'1108城山'!N42)</f>
        <v>0</v>
      </c>
      <c r="O38" s="27">
        <f>SUM('1108相模原'!O42+'1108津久井'!O42+'1108城山'!O42)</f>
        <v>0</v>
      </c>
      <c r="P38" s="27">
        <f>SUM('1108相模原'!P42+'1108城山'!P42)</f>
        <v>0</v>
      </c>
      <c r="Q38" s="27">
        <f>SUM('1108相模原'!Q42+'1108城山'!Q42)</f>
        <v>0</v>
      </c>
      <c r="R38" s="27">
        <f>SUM('1108相模原'!R42+'1108城山'!R42)</f>
        <v>0</v>
      </c>
      <c r="S38" s="27">
        <v>0</v>
      </c>
      <c r="T38" s="27">
        <f>SUM('1108相模原'!T42+'1108城山'!T42)</f>
        <v>0</v>
      </c>
      <c r="U38" s="27">
        <f>SUM('1108相模原'!U42+'1108城山'!U42)</f>
        <v>0</v>
      </c>
      <c r="V38" s="48"/>
      <c r="W38" s="50" t="s">
        <v>80</v>
      </c>
    </row>
    <row r="39" spans="2:23" s="11" customFormat="1" ht="22.5" customHeight="1" thickBot="1">
      <c r="B39" s="10"/>
      <c r="C39" s="80" t="s">
        <v>25</v>
      </c>
      <c r="D39" s="81"/>
      <c r="E39" s="81"/>
      <c r="F39" s="62"/>
      <c r="G39" s="61">
        <f>SUM('1108相模原'!G43+'1108津久井'!G43+'1108城山'!G43)</f>
        <v>2</v>
      </c>
      <c r="H39" s="31">
        <f>SUM('1108相模原'!H43+'1108津久井'!H43+'1108城山'!H43)</f>
        <v>1</v>
      </c>
      <c r="I39" s="31">
        <f>SUM('1108相模原'!I43+'1108津久井'!I43+'1108城山'!I43)</f>
        <v>1</v>
      </c>
      <c r="J39" s="31">
        <f>SUM('1108相模原'!J43+'1108津久井'!J43+'1108城山'!J43)</f>
        <v>1</v>
      </c>
      <c r="K39" s="31">
        <f>SUM('1108相模原'!K43+'1108津久井'!K43+'1108城山'!K43)</f>
        <v>1</v>
      </c>
      <c r="L39" s="31">
        <f>SUM('1108相模原'!L43+'1108津久井'!L43+'1108城山'!L43)</f>
        <v>0</v>
      </c>
      <c r="M39" s="31">
        <f>SUM('1108相模原'!M43+'1108津久井'!M43+'1108城山'!M43)</f>
        <v>0</v>
      </c>
      <c r="N39" s="31">
        <f>SUM('1108相模原'!N43+'1108津久井'!N43+'1108城山'!N43)</f>
        <v>0</v>
      </c>
      <c r="O39" s="31">
        <f>SUM('1108相模原'!O43+'1108津久井'!O43+'1108城山'!O43)</f>
        <v>0</v>
      </c>
      <c r="P39" s="31">
        <f>SUM('1108相模原'!P43+'1108城山'!P43)</f>
        <v>0</v>
      </c>
      <c r="Q39" s="31">
        <f>SUM('1108相模原'!Q43+'1108城山'!Q43)</f>
        <v>0</v>
      </c>
      <c r="R39" s="31">
        <f>SUM('1108相模原'!R43+'1108城山'!R43)</f>
        <v>0</v>
      </c>
      <c r="S39" s="31">
        <f>SUM(T39:U39)</f>
        <v>0</v>
      </c>
      <c r="T39" s="31">
        <f>SUM('1108相模原'!T43+'1108城山'!T43)</f>
        <v>0</v>
      </c>
      <c r="U39" s="31">
        <f>SUM('1108相模原'!U43+'1108城山'!U43)</f>
        <v>0</v>
      </c>
      <c r="V39" s="49"/>
      <c r="W39" s="51" t="s">
        <v>81</v>
      </c>
    </row>
    <row r="40" spans="2:22" ht="13.5" customHeight="1">
      <c r="B40" s="7" t="s">
        <v>61</v>
      </c>
      <c r="C40" s="7"/>
      <c r="D40" s="7"/>
      <c r="E40" s="7"/>
      <c r="F40" s="7"/>
      <c r="G40" s="2"/>
      <c r="H40" s="2"/>
      <c r="I40" s="2"/>
      <c r="J40" s="2"/>
      <c r="K40" s="2"/>
      <c r="L40" s="2"/>
      <c r="M40" s="2"/>
      <c r="N40" s="2"/>
      <c r="O40" s="2"/>
      <c r="R40" s="2"/>
      <c r="U40" s="2"/>
      <c r="V40" s="2"/>
    </row>
    <row r="41" spans="2:6" ht="13.5" customHeight="1">
      <c r="B41" s="7" t="s">
        <v>59</v>
      </c>
      <c r="C41" s="7"/>
      <c r="D41" s="7"/>
      <c r="E41" s="7"/>
      <c r="F41" s="7"/>
    </row>
    <row r="42" spans="2:6" ht="13.5" customHeight="1">
      <c r="B42" s="7" t="s">
        <v>62</v>
      </c>
      <c r="C42" s="7"/>
      <c r="D42" s="7"/>
      <c r="E42" s="7"/>
      <c r="F42" s="7"/>
    </row>
    <row r="43" ht="13.5" customHeight="1">
      <c r="B43" s="72" t="s">
        <v>97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</sheetData>
  <mergeCells count="33">
    <mergeCell ref="D37:E37"/>
    <mergeCell ref="D38:E38"/>
    <mergeCell ref="B27:E27"/>
    <mergeCell ref="D28:E28"/>
    <mergeCell ref="D32:E32"/>
    <mergeCell ref="D35:E35"/>
    <mergeCell ref="D36:E36"/>
    <mergeCell ref="B6:E6"/>
    <mergeCell ref="D7:E7"/>
    <mergeCell ref="D14:E14"/>
    <mergeCell ref="D15:E15"/>
    <mergeCell ref="C39:E39"/>
    <mergeCell ref="B4:E5"/>
    <mergeCell ref="B25:E26"/>
    <mergeCell ref="D33:E33"/>
    <mergeCell ref="D34:E34"/>
    <mergeCell ref="C20:E20"/>
    <mergeCell ref="D16:E16"/>
    <mergeCell ref="D17:E17"/>
    <mergeCell ref="D18:E18"/>
    <mergeCell ref="D19:E19"/>
    <mergeCell ref="W4:W5"/>
    <mergeCell ref="W25:W26"/>
    <mergeCell ref="P25:R25"/>
    <mergeCell ref="P4:R4"/>
    <mergeCell ref="S4:U4"/>
    <mergeCell ref="S25:U25"/>
    <mergeCell ref="M4:O4"/>
    <mergeCell ref="M25:O25"/>
    <mergeCell ref="G4:I4"/>
    <mergeCell ref="G25:I25"/>
    <mergeCell ref="J4:L4"/>
    <mergeCell ref="J25:L25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0" r:id="rId1"/>
  <colBreaks count="1" manualBreakCount="1">
    <brk id="1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4" width="2.125" style="1" customWidth="1"/>
    <col min="5" max="5" width="31.625" style="1" customWidth="1"/>
    <col min="6" max="6" width="0.12890625" style="1" customWidth="1"/>
    <col min="7" max="15" width="9.875" style="1" bestFit="1" customWidth="1"/>
    <col min="16" max="18" width="9.875" style="1" customWidth="1"/>
    <col min="19" max="21" width="9.875" style="1" bestFit="1" customWidth="1"/>
    <col min="22" max="24" width="9.125" style="1" bestFit="1" customWidth="1"/>
    <col min="25" max="25" width="0.875" style="1" customWidth="1"/>
    <col min="26" max="16384" width="9.00390625" style="1" customWidth="1"/>
  </cols>
  <sheetData>
    <row r="1" ht="13.5" customHeight="1"/>
    <row r="2" spans="2:6" ht="13.5" customHeight="1">
      <c r="B2" s="6" t="s">
        <v>34</v>
      </c>
      <c r="C2" s="6"/>
      <c r="D2" s="6"/>
      <c r="E2" s="6"/>
      <c r="F2" s="6"/>
    </row>
    <row r="3" spans="2:6" ht="6.75" customHeight="1">
      <c r="B3" s="6"/>
      <c r="C3" s="6"/>
      <c r="D3" s="6"/>
      <c r="E3" s="6"/>
      <c r="F3" s="6"/>
    </row>
    <row r="4" spans="2:7" ht="13.5" customHeight="1">
      <c r="B4" s="1" t="s">
        <v>5</v>
      </c>
      <c r="G4" s="6" t="s">
        <v>89</v>
      </c>
    </row>
    <row r="5" spans="7:25" ht="13.5" customHeight="1" thickBot="1"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7" t="s">
        <v>0</v>
      </c>
      <c r="U5" s="2"/>
      <c r="X5" s="2"/>
      <c r="Y5" s="2"/>
    </row>
    <row r="6" spans="2:19" ht="15" customHeight="1">
      <c r="B6" s="76" t="s">
        <v>22</v>
      </c>
      <c r="C6" s="76"/>
      <c r="D6" s="82"/>
      <c r="E6" s="82"/>
      <c r="F6" s="19"/>
      <c r="G6" s="74" t="s">
        <v>92</v>
      </c>
      <c r="H6" s="75"/>
      <c r="I6" s="75"/>
      <c r="J6" s="74">
        <v>16</v>
      </c>
      <c r="K6" s="75"/>
      <c r="L6" s="75"/>
      <c r="M6" s="74">
        <v>17</v>
      </c>
      <c r="N6" s="75"/>
      <c r="O6" s="75"/>
      <c r="P6" s="57"/>
      <c r="Q6" s="53">
        <v>18</v>
      </c>
      <c r="R6" s="53"/>
      <c r="S6" s="90" t="s">
        <v>63</v>
      </c>
    </row>
    <row r="7" spans="2:19" ht="15" customHeight="1">
      <c r="B7" s="77"/>
      <c r="C7" s="77"/>
      <c r="D7" s="77"/>
      <c r="E7" s="77"/>
      <c r="F7" s="20"/>
      <c r="G7" s="3" t="s">
        <v>1</v>
      </c>
      <c r="H7" s="3" t="s">
        <v>2</v>
      </c>
      <c r="I7" s="4" t="s">
        <v>3</v>
      </c>
      <c r="J7" s="3" t="s">
        <v>1</v>
      </c>
      <c r="K7" s="3" t="s">
        <v>2</v>
      </c>
      <c r="L7" s="4" t="s">
        <v>3</v>
      </c>
      <c r="M7" s="3" t="s">
        <v>1</v>
      </c>
      <c r="N7" s="3" t="s">
        <v>2</v>
      </c>
      <c r="O7" s="4" t="s">
        <v>3</v>
      </c>
      <c r="P7" s="3" t="s">
        <v>1</v>
      </c>
      <c r="Q7" s="3" t="s">
        <v>2</v>
      </c>
      <c r="R7" s="4" t="s">
        <v>3</v>
      </c>
      <c r="S7" s="73"/>
    </row>
    <row r="8" spans="2:19" s="5" customFormat="1" ht="22.5" customHeight="1">
      <c r="B8" s="86" t="s">
        <v>4</v>
      </c>
      <c r="C8" s="87"/>
      <c r="D8" s="87"/>
      <c r="E8" s="87"/>
      <c r="F8" s="18"/>
      <c r="G8" s="26">
        <f aca="true" t="shared" si="0" ref="G8:O8">G9+G16+G17+G18+G19+G20+G21</f>
        <v>5474</v>
      </c>
      <c r="H8" s="26">
        <f t="shared" si="0"/>
        <v>2810</v>
      </c>
      <c r="I8" s="26">
        <f t="shared" si="0"/>
        <v>2664</v>
      </c>
      <c r="J8" s="26">
        <f t="shared" si="0"/>
        <v>5612</v>
      </c>
      <c r="K8" s="26">
        <f t="shared" si="0"/>
        <v>2826</v>
      </c>
      <c r="L8" s="26">
        <f t="shared" si="0"/>
        <v>2786</v>
      </c>
      <c r="M8" s="26">
        <f t="shared" si="0"/>
        <v>5364</v>
      </c>
      <c r="N8" s="26">
        <f t="shared" si="0"/>
        <v>2704</v>
      </c>
      <c r="O8" s="26">
        <f t="shared" si="0"/>
        <v>2660</v>
      </c>
      <c r="P8" s="26">
        <v>5709</v>
      </c>
      <c r="Q8" s="26">
        <v>2863</v>
      </c>
      <c r="R8" s="26">
        <v>2846</v>
      </c>
      <c r="S8" s="54" t="s">
        <v>64</v>
      </c>
    </row>
    <row r="9" spans="2:19" ht="22.5" customHeight="1">
      <c r="B9" s="8"/>
      <c r="C9" s="21" t="s">
        <v>65</v>
      </c>
      <c r="D9" s="83" t="s">
        <v>7</v>
      </c>
      <c r="E9" s="84"/>
      <c r="F9" s="18"/>
      <c r="G9" s="27">
        <f>SUM(G10:G15)</f>
        <v>5226</v>
      </c>
      <c r="H9" s="27">
        <f>SUM(H10:H15)</f>
        <v>2678</v>
      </c>
      <c r="I9" s="27">
        <f>SUM(I10:I15)</f>
        <v>2548</v>
      </c>
      <c r="J9" s="27">
        <f>SUM(J10:J15)</f>
        <v>5350</v>
      </c>
      <c r="K9" s="27">
        <v>2671</v>
      </c>
      <c r="L9" s="27">
        <v>2679</v>
      </c>
      <c r="M9" s="27">
        <f>SUM(M10:M15)</f>
        <v>5113</v>
      </c>
      <c r="N9" s="27">
        <v>2564</v>
      </c>
      <c r="O9" s="27">
        <v>2549</v>
      </c>
      <c r="P9" s="27">
        <v>5460</v>
      </c>
      <c r="Q9" s="27">
        <v>2723</v>
      </c>
      <c r="R9" s="27">
        <v>2737</v>
      </c>
      <c r="S9" s="55" t="s">
        <v>66</v>
      </c>
    </row>
    <row r="10" spans="2:19" ht="15" customHeight="1">
      <c r="B10" s="8"/>
      <c r="C10" s="21"/>
      <c r="D10" s="8"/>
      <c r="E10" s="17" t="s">
        <v>13</v>
      </c>
      <c r="F10" s="16"/>
      <c r="G10" s="27">
        <f aca="true" t="shared" si="1" ref="G10:G22">SUM(H10:I10)</f>
        <v>4890</v>
      </c>
      <c r="H10" s="28">
        <v>2454</v>
      </c>
      <c r="I10" s="28">
        <v>2436</v>
      </c>
      <c r="J10" s="27">
        <f aca="true" t="shared" si="2" ref="J10:J22">SUM(K10:L10)</f>
        <v>5010</v>
      </c>
      <c r="K10" s="28">
        <v>2464</v>
      </c>
      <c r="L10" s="28">
        <v>2546</v>
      </c>
      <c r="M10" s="27">
        <f aca="true" t="shared" si="3" ref="M10:M22">SUM(N10:O10)</f>
        <v>4746</v>
      </c>
      <c r="N10" s="28">
        <v>2330</v>
      </c>
      <c r="O10" s="28">
        <v>2416</v>
      </c>
      <c r="P10" s="28">
        <v>5085</v>
      </c>
      <c r="Q10" s="28">
        <v>2493</v>
      </c>
      <c r="R10" s="28">
        <v>2592</v>
      </c>
      <c r="S10" s="55" t="s">
        <v>67</v>
      </c>
    </row>
    <row r="11" spans="2:19" ht="15" customHeight="1">
      <c r="B11" s="8"/>
      <c r="C11" s="21"/>
      <c r="D11" s="8"/>
      <c r="E11" s="17" t="s">
        <v>14</v>
      </c>
      <c r="F11" s="16"/>
      <c r="G11" s="27">
        <f t="shared" si="1"/>
        <v>95</v>
      </c>
      <c r="H11" s="28">
        <v>69</v>
      </c>
      <c r="I11" s="28">
        <v>26</v>
      </c>
      <c r="J11" s="27">
        <f t="shared" si="2"/>
        <v>97</v>
      </c>
      <c r="K11" s="28">
        <v>67</v>
      </c>
      <c r="L11" s="28">
        <v>30</v>
      </c>
      <c r="M11" s="27">
        <f t="shared" si="3"/>
        <v>127</v>
      </c>
      <c r="N11" s="28">
        <v>72</v>
      </c>
      <c r="O11" s="28">
        <v>55</v>
      </c>
      <c r="P11" s="28">
        <v>129</v>
      </c>
      <c r="Q11" s="28">
        <v>78</v>
      </c>
      <c r="R11" s="28">
        <v>51</v>
      </c>
      <c r="S11" s="55" t="s">
        <v>68</v>
      </c>
    </row>
    <row r="12" spans="2:19" ht="15" customHeight="1">
      <c r="B12" s="8"/>
      <c r="C12" s="21"/>
      <c r="D12" s="8"/>
      <c r="E12" s="17" t="s">
        <v>15</v>
      </c>
      <c r="F12" s="16"/>
      <c r="G12" s="27">
        <f t="shared" si="1"/>
        <v>179</v>
      </c>
      <c r="H12" s="28">
        <v>101</v>
      </c>
      <c r="I12" s="28">
        <v>78</v>
      </c>
      <c r="J12" s="27">
        <f t="shared" si="2"/>
        <v>193</v>
      </c>
      <c r="K12" s="28">
        <v>107</v>
      </c>
      <c r="L12" s="28">
        <v>86</v>
      </c>
      <c r="M12" s="27">
        <f t="shared" si="3"/>
        <v>170</v>
      </c>
      <c r="N12" s="28">
        <v>109</v>
      </c>
      <c r="O12" s="28">
        <v>61</v>
      </c>
      <c r="P12" s="28">
        <v>163</v>
      </c>
      <c r="Q12" s="28">
        <v>85</v>
      </c>
      <c r="R12" s="28">
        <v>78</v>
      </c>
      <c r="S12" s="55" t="s">
        <v>69</v>
      </c>
    </row>
    <row r="13" spans="2:19" ht="15" customHeight="1">
      <c r="B13" s="8"/>
      <c r="C13" s="21"/>
      <c r="D13" s="8"/>
      <c r="E13" s="17" t="s">
        <v>16</v>
      </c>
      <c r="F13" s="16"/>
      <c r="G13" s="27">
        <f t="shared" si="1"/>
        <v>0</v>
      </c>
      <c r="H13" s="28">
        <v>0</v>
      </c>
      <c r="I13" s="28">
        <v>0</v>
      </c>
      <c r="J13" s="27">
        <f t="shared" si="2"/>
        <v>0</v>
      </c>
      <c r="K13" s="28">
        <v>0</v>
      </c>
      <c r="L13" s="28">
        <v>0</v>
      </c>
      <c r="M13" s="27">
        <f t="shared" si="3"/>
        <v>0</v>
      </c>
      <c r="N13" s="28">
        <v>0</v>
      </c>
      <c r="O13" s="28">
        <v>0</v>
      </c>
      <c r="P13" s="28">
        <v>1</v>
      </c>
      <c r="Q13" s="28">
        <v>0</v>
      </c>
      <c r="R13" s="28">
        <v>1</v>
      </c>
      <c r="S13" s="55" t="s">
        <v>70</v>
      </c>
    </row>
    <row r="14" spans="2:19" ht="15" customHeight="1">
      <c r="B14" s="8"/>
      <c r="C14" s="21"/>
      <c r="D14" s="8"/>
      <c r="E14" s="17" t="s">
        <v>17</v>
      </c>
      <c r="F14" s="16"/>
      <c r="G14" s="27">
        <f t="shared" si="1"/>
        <v>24</v>
      </c>
      <c r="H14" s="28">
        <v>23</v>
      </c>
      <c r="I14" s="28">
        <v>1</v>
      </c>
      <c r="J14" s="27">
        <f t="shared" si="2"/>
        <v>21</v>
      </c>
      <c r="K14" s="28">
        <v>18</v>
      </c>
      <c r="L14" s="28">
        <v>3</v>
      </c>
      <c r="M14" s="27">
        <f t="shared" si="3"/>
        <v>35</v>
      </c>
      <c r="N14" s="28">
        <v>32</v>
      </c>
      <c r="O14" s="28">
        <v>3</v>
      </c>
      <c r="P14" s="28">
        <v>43</v>
      </c>
      <c r="Q14" s="28">
        <v>40</v>
      </c>
      <c r="R14" s="28">
        <v>3</v>
      </c>
      <c r="S14" s="55" t="s">
        <v>71</v>
      </c>
    </row>
    <row r="15" spans="2:19" ht="15" customHeight="1">
      <c r="B15" s="8"/>
      <c r="C15" s="21"/>
      <c r="D15" s="8"/>
      <c r="E15" s="17" t="s">
        <v>18</v>
      </c>
      <c r="F15" s="16"/>
      <c r="G15" s="27">
        <f t="shared" si="1"/>
        <v>38</v>
      </c>
      <c r="H15" s="28">
        <v>31</v>
      </c>
      <c r="I15" s="28">
        <v>7</v>
      </c>
      <c r="J15" s="27">
        <f t="shared" si="2"/>
        <v>29</v>
      </c>
      <c r="K15" s="28">
        <v>15</v>
      </c>
      <c r="L15" s="28">
        <v>14</v>
      </c>
      <c r="M15" s="27">
        <f t="shared" si="3"/>
        <v>35</v>
      </c>
      <c r="N15" s="28">
        <v>21</v>
      </c>
      <c r="O15" s="28">
        <v>14</v>
      </c>
      <c r="P15" s="28">
        <v>39</v>
      </c>
      <c r="Q15" s="28">
        <v>27</v>
      </c>
      <c r="R15" s="28">
        <v>12</v>
      </c>
      <c r="S15" s="55" t="s">
        <v>72</v>
      </c>
    </row>
    <row r="16" spans="2:19" ht="22.5" customHeight="1">
      <c r="B16" s="8"/>
      <c r="C16" s="21" t="s">
        <v>73</v>
      </c>
      <c r="D16" s="83" t="s">
        <v>24</v>
      </c>
      <c r="E16" s="84"/>
      <c r="F16" s="18"/>
      <c r="G16" s="27">
        <f t="shared" si="1"/>
        <v>88</v>
      </c>
      <c r="H16" s="28">
        <v>51</v>
      </c>
      <c r="I16" s="28">
        <v>37</v>
      </c>
      <c r="J16" s="27">
        <f t="shared" si="2"/>
        <v>82</v>
      </c>
      <c r="K16" s="28">
        <v>42</v>
      </c>
      <c r="L16" s="28">
        <v>40</v>
      </c>
      <c r="M16" s="27">
        <f t="shared" si="3"/>
        <v>79</v>
      </c>
      <c r="N16" s="28">
        <v>38</v>
      </c>
      <c r="O16" s="28">
        <v>41</v>
      </c>
      <c r="P16" s="28">
        <v>84</v>
      </c>
      <c r="Q16" s="28">
        <v>42</v>
      </c>
      <c r="R16" s="28">
        <v>42</v>
      </c>
      <c r="S16" s="55" t="s">
        <v>74</v>
      </c>
    </row>
    <row r="17" spans="2:19" ht="15" customHeight="1">
      <c r="B17" s="8"/>
      <c r="C17" s="21" t="s">
        <v>75</v>
      </c>
      <c r="D17" s="83" t="s">
        <v>8</v>
      </c>
      <c r="E17" s="84"/>
      <c r="F17" s="18"/>
      <c r="G17" s="27">
        <f t="shared" si="1"/>
        <v>14</v>
      </c>
      <c r="H17" s="28">
        <v>6</v>
      </c>
      <c r="I17" s="28">
        <v>8</v>
      </c>
      <c r="J17" s="27">
        <f t="shared" si="2"/>
        <v>15</v>
      </c>
      <c r="K17" s="28">
        <v>8</v>
      </c>
      <c r="L17" s="28">
        <v>7</v>
      </c>
      <c r="M17" s="27">
        <f t="shared" si="3"/>
        <v>28</v>
      </c>
      <c r="N17" s="28">
        <v>15</v>
      </c>
      <c r="O17" s="28">
        <v>13</v>
      </c>
      <c r="P17" s="28">
        <v>21</v>
      </c>
      <c r="Q17" s="28">
        <v>8</v>
      </c>
      <c r="R17" s="28">
        <v>13</v>
      </c>
      <c r="S17" s="55" t="s">
        <v>75</v>
      </c>
    </row>
    <row r="18" spans="2:19" ht="15" customHeight="1">
      <c r="B18" s="8"/>
      <c r="C18" s="21" t="s">
        <v>76</v>
      </c>
      <c r="D18" s="83" t="s">
        <v>9</v>
      </c>
      <c r="E18" s="84"/>
      <c r="F18" s="18"/>
      <c r="G18" s="27">
        <f t="shared" si="1"/>
        <v>3</v>
      </c>
      <c r="H18" s="28">
        <v>3</v>
      </c>
      <c r="I18" s="28">
        <v>0</v>
      </c>
      <c r="J18" s="27">
        <f t="shared" si="2"/>
        <v>5</v>
      </c>
      <c r="K18" s="28">
        <v>5</v>
      </c>
      <c r="L18" s="28">
        <v>0</v>
      </c>
      <c r="M18" s="27">
        <f t="shared" si="3"/>
        <v>2</v>
      </c>
      <c r="N18" s="28">
        <v>2</v>
      </c>
      <c r="O18" s="28">
        <v>0</v>
      </c>
      <c r="P18" s="28">
        <v>4</v>
      </c>
      <c r="Q18" s="28">
        <v>3</v>
      </c>
      <c r="R18" s="28">
        <v>1</v>
      </c>
      <c r="S18" s="55" t="s">
        <v>76</v>
      </c>
    </row>
    <row r="19" spans="2:19" ht="15" customHeight="1">
      <c r="B19" s="8"/>
      <c r="C19" s="8"/>
      <c r="D19" s="83" t="s">
        <v>10</v>
      </c>
      <c r="E19" s="84"/>
      <c r="F19" s="18"/>
      <c r="G19" s="27">
        <f t="shared" si="1"/>
        <v>44</v>
      </c>
      <c r="H19" s="28">
        <v>29</v>
      </c>
      <c r="I19" s="28">
        <v>15</v>
      </c>
      <c r="J19" s="27">
        <f t="shared" si="2"/>
        <v>63</v>
      </c>
      <c r="K19" s="28">
        <v>52</v>
      </c>
      <c r="L19" s="28">
        <v>11</v>
      </c>
      <c r="M19" s="27">
        <f t="shared" si="3"/>
        <v>56</v>
      </c>
      <c r="N19" s="28">
        <v>46</v>
      </c>
      <c r="O19" s="28">
        <v>10</v>
      </c>
      <c r="P19" s="28">
        <v>42</v>
      </c>
      <c r="Q19" s="28">
        <v>31</v>
      </c>
      <c r="R19" s="28">
        <v>11</v>
      </c>
      <c r="S19" s="55" t="s">
        <v>78</v>
      </c>
    </row>
    <row r="20" spans="2:19" ht="15" customHeight="1">
      <c r="B20" s="8"/>
      <c r="C20" s="8"/>
      <c r="D20" s="83" t="s">
        <v>11</v>
      </c>
      <c r="E20" s="84"/>
      <c r="F20" s="18"/>
      <c r="G20" s="27">
        <f t="shared" si="1"/>
        <v>99</v>
      </c>
      <c r="H20" s="28">
        <v>43</v>
      </c>
      <c r="I20" s="28">
        <v>56</v>
      </c>
      <c r="J20" s="27">
        <f t="shared" si="2"/>
        <v>96</v>
      </c>
      <c r="K20" s="28">
        <v>48</v>
      </c>
      <c r="L20" s="28">
        <v>48</v>
      </c>
      <c r="M20" s="27">
        <f t="shared" si="3"/>
        <v>86</v>
      </c>
      <c r="N20" s="28">
        <v>39</v>
      </c>
      <c r="O20" s="28">
        <v>47</v>
      </c>
      <c r="P20" s="28">
        <v>98</v>
      </c>
      <c r="Q20" s="28">
        <v>56</v>
      </c>
      <c r="R20" s="28">
        <v>42</v>
      </c>
      <c r="S20" s="55" t="s">
        <v>79</v>
      </c>
    </row>
    <row r="21" spans="2:19" s="14" customFormat="1" ht="15" customHeight="1">
      <c r="B21" s="13"/>
      <c r="C21" s="13"/>
      <c r="D21" s="83" t="s">
        <v>12</v>
      </c>
      <c r="E21" s="84"/>
      <c r="F21" s="18"/>
      <c r="G21" s="29">
        <f t="shared" si="1"/>
        <v>0</v>
      </c>
      <c r="H21" s="30">
        <v>0</v>
      </c>
      <c r="I21" s="30">
        <v>0</v>
      </c>
      <c r="J21" s="29">
        <f t="shared" si="2"/>
        <v>1</v>
      </c>
      <c r="K21" s="30">
        <v>0</v>
      </c>
      <c r="L21" s="30">
        <v>1</v>
      </c>
      <c r="M21" s="29">
        <f t="shared" si="3"/>
        <v>0</v>
      </c>
      <c r="N21" s="30">
        <v>0</v>
      </c>
      <c r="O21" s="30">
        <v>0</v>
      </c>
      <c r="P21" s="29">
        <f>SUM(Q21:R21)</f>
        <v>0</v>
      </c>
      <c r="Q21" s="30">
        <v>0</v>
      </c>
      <c r="R21" s="30">
        <v>0</v>
      </c>
      <c r="S21" s="56" t="s">
        <v>80</v>
      </c>
    </row>
    <row r="22" spans="2:19" s="12" customFormat="1" ht="30" customHeight="1" thickBot="1">
      <c r="B22" s="15"/>
      <c r="C22" s="80" t="s">
        <v>25</v>
      </c>
      <c r="D22" s="85"/>
      <c r="E22" s="85"/>
      <c r="F22" s="24"/>
      <c r="G22" s="31">
        <f t="shared" si="1"/>
        <v>3</v>
      </c>
      <c r="H22" s="32">
        <v>3</v>
      </c>
      <c r="I22" s="32">
        <v>0</v>
      </c>
      <c r="J22" s="31">
        <f t="shared" si="2"/>
        <v>10</v>
      </c>
      <c r="K22" s="32">
        <v>7</v>
      </c>
      <c r="L22" s="32">
        <v>3</v>
      </c>
      <c r="M22" s="31">
        <f t="shared" si="3"/>
        <v>10</v>
      </c>
      <c r="N22" s="32">
        <v>9</v>
      </c>
      <c r="O22" s="32">
        <v>1</v>
      </c>
      <c r="P22" s="32">
        <v>4</v>
      </c>
      <c r="Q22" s="32">
        <v>4</v>
      </c>
      <c r="R22" s="32">
        <v>0</v>
      </c>
      <c r="S22" s="58" t="s">
        <v>81</v>
      </c>
    </row>
    <row r="23" spans="2:25" ht="13.5" customHeight="1">
      <c r="B23" s="72" t="s">
        <v>97</v>
      </c>
      <c r="F23" s="8"/>
      <c r="U23" s="2"/>
      <c r="X23" s="2"/>
      <c r="Y23" s="2"/>
    </row>
    <row r="24" ht="13.5" customHeight="1">
      <c r="F24" s="8"/>
    </row>
    <row r="25" ht="13.5" customHeight="1">
      <c r="F25" s="8"/>
    </row>
    <row r="26" ht="13.5" customHeight="1">
      <c r="F26" s="8"/>
    </row>
    <row r="27" spans="2:6" ht="13.5" customHeight="1">
      <c r="B27" s="1" t="s">
        <v>6</v>
      </c>
      <c r="F27" s="8"/>
    </row>
    <row r="28" spans="6:25" ht="13.5" customHeight="1" thickBot="1">
      <c r="F28" s="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7" t="s">
        <v>0</v>
      </c>
      <c r="U28" s="2"/>
      <c r="X28" s="2"/>
      <c r="Y28" s="2"/>
    </row>
    <row r="29" spans="2:19" ht="15" customHeight="1">
      <c r="B29" s="76" t="s">
        <v>22</v>
      </c>
      <c r="C29" s="76"/>
      <c r="D29" s="82"/>
      <c r="E29" s="82"/>
      <c r="F29" s="19"/>
      <c r="G29" s="74" t="s">
        <v>92</v>
      </c>
      <c r="H29" s="75"/>
      <c r="I29" s="75"/>
      <c r="J29" s="74">
        <v>16</v>
      </c>
      <c r="K29" s="75"/>
      <c r="L29" s="75"/>
      <c r="M29" s="74">
        <v>17</v>
      </c>
      <c r="N29" s="75"/>
      <c r="O29" s="75"/>
      <c r="P29" s="57"/>
      <c r="Q29" s="53">
        <v>18</v>
      </c>
      <c r="R29" s="53"/>
      <c r="S29" s="91" t="s">
        <v>63</v>
      </c>
    </row>
    <row r="30" spans="2:19" ht="15" customHeight="1">
      <c r="B30" s="77"/>
      <c r="C30" s="77"/>
      <c r="D30" s="77"/>
      <c r="E30" s="77"/>
      <c r="F30" s="20"/>
      <c r="G30" s="3" t="s">
        <v>1</v>
      </c>
      <c r="H30" s="3" t="s">
        <v>2</v>
      </c>
      <c r="I30" s="4" t="s">
        <v>3</v>
      </c>
      <c r="J30" s="3" t="s">
        <v>1</v>
      </c>
      <c r="K30" s="3" t="s">
        <v>2</v>
      </c>
      <c r="L30" s="4" t="s">
        <v>3</v>
      </c>
      <c r="M30" s="3" t="s">
        <v>1</v>
      </c>
      <c r="N30" s="3" t="s">
        <v>2</v>
      </c>
      <c r="O30" s="4" t="s">
        <v>3</v>
      </c>
      <c r="P30" s="3" t="s">
        <v>1</v>
      </c>
      <c r="Q30" s="3" t="s">
        <v>2</v>
      </c>
      <c r="R30" s="4" t="s">
        <v>3</v>
      </c>
      <c r="S30" s="92"/>
    </row>
    <row r="31" spans="2:19" s="5" customFormat="1" ht="22.5" customHeight="1">
      <c r="B31" s="86" t="s">
        <v>4</v>
      </c>
      <c r="C31" s="87"/>
      <c r="D31" s="87"/>
      <c r="E31" s="87"/>
      <c r="F31" s="18"/>
      <c r="G31" s="26">
        <f>G32+G36+G37+G38+G39+G41+G42</f>
        <v>5368</v>
      </c>
      <c r="H31" s="26">
        <f>H32+H36+H37+H38+H39+H41+H42</f>
        <v>2685</v>
      </c>
      <c r="I31" s="26">
        <f>I32+I36+I37+I38+I39+I41+I42</f>
        <v>2683</v>
      </c>
      <c r="J31" s="26">
        <f aca="true" t="shared" si="4" ref="J31:O31">J32+J36+J37+J38+J39+J41+J42+J40</f>
        <v>5362</v>
      </c>
      <c r="K31" s="26">
        <f t="shared" si="4"/>
        <v>2668</v>
      </c>
      <c r="L31" s="26">
        <f t="shared" si="4"/>
        <v>2694</v>
      </c>
      <c r="M31" s="26">
        <f t="shared" si="4"/>
        <v>5129</v>
      </c>
      <c r="N31" s="26">
        <f t="shared" si="4"/>
        <v>2532</v>
      </c>
      <c r="O31" s="26">
        <f t="shared" si="4"/>
        <v>2597</v>
      </c>
      <c r="P31" s="26">
        <v>5465</v>
      </c>
      <c r="Q31" s="26">
        <v>2753</v>
      </c>
      <c r="R31" s="26">
        <v>2712</v>
      </c>
      <c r="S31" s="54" t="s">
        <v>64</v>
      </c>
    </row>
    <row r="32" spans="2:19" ht="22.5" customHeight="1">
      <c r="B32" s="8"/>
      <c r="C32" s="21" t="s">
        <v>65</v>
      </c>
      <c r="D32" s="83" t="s">
        <v>19</v>
      </c>
      <c r="E32" s="84"/>
      <c r="F32" s="18"/>
      <c r="G32" s="27">
        <f>SUM(G33:G35)</f>
        <v>2785</v>
      </c>
      <c r="H32" s="27">
        <f>SUM(H33:H35)</f>
        <v>1284</v>
      </c>
      <c r="I32" s="27">
        <f>SUM(I33:I35)</f>
        <v>1501</v>
      </c>
      <c r="J32" s="27">
        <f>SUM(J33:J35)</f>
        <v>2800</v>
      </c>
      <c r="K32" s="27">
        <v>1268</v>
      </c>
      <c r="L32" s="27">
        <v>1532</v>
      </c>
      <c r="M32" s="27">
        <f>SUM(M33:M35)</f>
        <v>2773</v>
      </c>
      <c r="N32" s="27">
        <v>1295</v>
      </c>
      <c r="O32" s="27">
        <v>1478</v>
      </c>
      <c r="P32" s="27">
        <v>3027</v>
      </c>
      <c r="Q32" s="27">
        <v>1472</v>
      </c>
      <c r="R32" s="27">
        <v>1555</v>
      </c>
      <c r="S32" s="55" t="s">
        <v>82</v>
      </c>
    </row>
    <row r="33" spans="2:19" ht="15" customHeight="1">
      <c r="B33" s="8"/>
      <c r="C33" s="21"/>
      <c r="D33" s="8"/>
      <c r="E33" s="17" t="s">
        <v>33</v>
      </c>
      <c r="F33" s="16"/>
      <c r="G33" s="27">
        <f aca="true" t="shared" si="5" ref="G33:G39">SUM(H33:I33)</f>
        <v>2296</v>
      </c>
      <c r="H33" s="28">
        <v>1242</v>
      </c>
      <c r="I33" s="28">
        <v>1054</v>
      </c>
      <c r="J33" s="27">
        <f aca="true" t="shared" si="6" ref="J33:J43">SUM(K33:L33)</f>
        <v>2308</v>
      </c>
      <c r="K33" s="28">
        <v>1238</v>
      </c>
      <c r="L33" s="28">
        <v>1070</v>
      </c>
      <c r="M33" s="27">
        <f aca="true" t="shared" si="7" ref="M33:M43">SUM(N33:O33)</f>
        <v>2320</v>
      </c>
      <c r="N33" s="28">
        <v>1260</v>
      </c>
      <c r="O33" s="28">
        <v>1060</v>
      </c>
      <c r="P33" s="28">
        <v>2562</v>
      </c>
      <c r="Q33" s="28">
        <v>1435</v>
      </c>
      <c r="R33" s="28">
        <v>1127</v>
      </c>
      <c r="S33" s="56" t="s">
        <v>83</v>
      </c>
    </row>
    <row r="34" spans="2:19" ht="15" customHeight="1">
      <c r="B34" s="8"/>
      <c r="C34" s="21"/>
      <c r="D34" s="8"/>
      <c r="E34" s="17" t="s">
        <v>20</v>
      </c>
      <c r="F34" s="16"/>
      <c r="G34" s="27">
        <f t="shared" si="5"/>
        <v>475</v>
      </c>
      <c r="H34" s="28">
        <v>36</v>
      </c>
      <c r="I34" s="28">
        <v>439</v>
      </c>
      <c r="J34" s="27">
        <f t="shared" si="6"/>
        <v>483</v>
      </c>
      <c r="K34" s="28">
        <v>27</v>
      </c>
      <c r="L34" s="28">
        <v>456</v>
      </c>
      <c r="M34" s="27">
        <f t="shared" si="7"/>
        <v>440</v>
      </c>
      <c r="N34" s="28">
        <v>32</v>
      </c>
      <c r="O34" s="28">
        <v>408</v>
      </c>
      <c r="P34" s="28">
        <v>459</v>
      </c>
      <c r="Q34" s="28">
        <v>36</v>
      </c>
      <c r="R34" s="28">
        <v>423</v>
      </c>
      <c r="S34" s="56" t="s">
        <v>84</v>
      </c>
    </row>
    <row r="35" spans="2:19" ht="15" customHeight="1">
      <c r="B35" s="8"/>
      <c r="C35" s="21"/>
      <c r="D35" s="8"/>
      <c r="E35" s="17" t="s">
        <v>21</v>
      </c>
      <c r="F35" s="16"/>
      <c r="G35" s="27">
        <f t="shared" si="5"/>
        <v>14</v>
      </c>
      <c r="H35" s="28">
        <v>6</v>
      </c>
      <c r="I35" s="28">
        <v>8</v>
      </c>
      <c r="J35" s="27">
        <f t="shared" si="6"/>
        <v>9</v>
      </c>
      <c r="K35" s="28">
        <v>3</v>
      </c>
      <c r="L35" s="28">
        <v>6</v>
      </c>
      <c r="M35" s="27">
        <f t="shared" si="7"/>
        <v>13</v>
      </c>
      <c r="N35" s="28">
        <v>3</v>
      </c>
      <c r="O35" s="28">
        <v>10</v>
      </c>
      <c r="P35" s="28">
        <v>6</v>
      </c>
      <c r="Q35" s="28">
        <v>1</v>
      </c>
      <c r="R35" s="28">
        <v>5</v>
      </c>
      <c r="S35" s="55" t="s">
        <v>35</v>
      </c>
    </row>
    <row r="36" spans="2:19" ht="22.5" customHeight="1">
      <c r="B36" s="8"/>
      <c r="C36" s="21" t="s">
        <v>85</v>
      </c>
      <c r="D36" s="83" t="s">
        <v>23</v>
      </c>
      <c r="E36" s="84"/>
      <c r="F36" s="18"/>
      <c r="G36" s="27">
        <f t="shared" si="5"/>
        <v>1020</v>
      </c>
      <c r="H36" s="28">
        <v>457</v>
      </c>
      <c r="I36" s="28">
        <v>563</v>
      </c>
      <c r="J36" s="27">
        <f t="shared" si="6"/>
        <v>1033</v>
      </c>
      <c r="K36" s="28">
        <v>483</v>
      </c>
      <c r="L36" s="28">
        <v>550</v>
      </c>
      <c r="M36" s="27">
        <f t="shared" si="7"/>
        <v>1047</v>
      </c>
      <c r="N36" s="28">
        <v>471</v>
      </c>
      <c r="O36" s="28">
        <v>576</v>
      </c>
      <c r="P36" s="28">
        <v>1072</v>
      </c>
      <c r="Q36" s="28">
        <v>484</v>
      </c>
      <c r="R36" s="28">
        <v>588</v>
      </c>
      <c r="S36" s="55" t="s">
        <v>74</v>
      </c>
    </row>
    <row r="37" spans="2:19" ht="15" customHeight="1">
      <c r="B37" s="8"/>
      <c r="C37" s="21" t="s">
        <v>75</v>
      </c>
      <c r="D37" s="83" t="s">
        <v>8</v>
      </c>
      <c r="E37" s="84"/>
      <c r="F37" s="18"/>
      <c r="G37" s="27">
        <f t="shared" si="5"/>
        <v>331</v>
      </c>
      <c r="H37" s="28">
        <v>201</v>
      </c>
      <c r="I37" s="28">
        <v>130</v>
      </c>
      <c r="J37" s="27">
        <f t="shared" si="6"/>
        <v>289</v>
      </c>
      <c r="K37" s="28">
        <v>188</v>
      </c>
      <c r="L37" s="28">
        <v>101</v>
      </c>
      <c r="M37" s="27">
        <f t="shared" si="7"/>
        <v>256</v>
      </c>
      <c r="N37" s="28">
        <v>148</v>
      </c>
      <c r="O37" s="28">
        <v>108</v>
      </c>
      <c r="P37" s="28">
        <v>235</v>
      </c>
      <c r="Q37" s="28">
        <v>157</v>
      </c>
      <c r="R37" s="28">
        <v>78</v>
      </c>
      <c r="S37" s="55" t="s">
        <v>75</v>
      </c>
    </row>
    <row r="38" spans="2:19" ht="15" customHeight="1">
      <c r="B38" s="8"/>
      <c r="C38" s="21" t="s">
        <v>76</v>
      </c>
      <c r="D38" s="83" t="s">
        <v>9</v>
      </c>
      <c r="E38" s="84"/>
      <c r="F38" s="18"/>
      <c r="G38" s="27">
        <f t="shared" si="5"/>
        <v>27</v>
      </c>
      <c r="H38" s="28">
        <v>20</v>
      </c>
      <c r="I38" s="28">
        <v>7</v>
      </c>
      <c r="J38" s="27">
        <f t="shared" si="6"/>
        <v>30</v>
      </c>
      <c r="K38" s="28">
        <v>25</v>
      </c>
      <c r="L38" s="28">
        <v>5</v>
      </c>
      <c r="M38" s="27">
        <f t="shared" si="7"/>
        <v>30</v>
      </c>
      <c r="N38" s="28">
        <v>21</v>
      </c>
      <c r="O38" s="28">
        <v>9</v>
      </c>
      <c r="P38" s="28">
        <v>28</v>
      </c>
      <c r="Q38" s="28">
        <v>25</v>
      </c>
      <c r="R38" s="28">
        <v>3</v>
      </c>
      <c r="S38" s="55" t="s">
        <v>76</v>
      </c>
    </row>
    <row r="39" spans="2:19" ht="15" customHeight="1">
      <c r="B39" s="8"/>
      <c r="C39" s="8"/>
      <c r="D39" s="83" t="s">
        <v>10</v>
      </c>
      <c r="E39" s="84"/>
      <c r="F39" s="18"/>
      <c r="G39" s="27">
        <f t="shared" si="5"/>
        <v>490</v>
      </c>
      <c r="H39" s="28">
        <v>346</v>
      </c>
      <c r="I39" s="28">
        <v>144</v>
      </c>
      <c r="J39" s="27">
        <f t="shared" si="6"/>
        <v>512</v>
      </c>
      <c r="K39" s="28">
        <v>372</v>
      </c>
      <c r="L39" s="28">
        <v>140</v>
      </c>
      <c r="M39" s="27">
        <f t="shared" si="7"/>
        <v>471</v>
      </c>
      <c r="N39" s="28">
        <v>319</v>
      </c>
      <c r="O39" s="28">
        <v>152</v>
      </c>
      <c r="P39" s="28">
        <v>522</v>
      </c>
      <c r="Q39" s="28">
        <v>327</v>
      </c>
      <c r="R39" s="28">
        <v>195</v>
      </c>
      <c r="S39" s="55" t="s">
        <v>78</v>
      </c>
    </row>
    <row r="40" spans="2:19" ht="15" customHeight="1">
      <c r="B40" s="8"/>
      <c r="C40" s="8"/>
      <c r="D40" s="83" t="s">
        <v>57</v>
      </c>
      <c r="E40" s="84"/>
      <c r="F40" s="18"/>
      <c r="G40" s="52" t="s">
        <v>86</v>
      </c>
      <c r="H40" s="52" t="s">
        <v>86</v>
      </c>
      <c r="I40" s="52" t="s">
        <v>86</v>
      </c>
      <c r="J40" s="27">
        <f t="shared" si="6"/>
        <v>116</v>
      </c>
      <c r="K40" s="28">
        <v>58</v>
      </c>
      <c r="L40" s="28">
        <v>58</v>
      </c>
      <c r="M40" s="27">
        <f t="shared" si="7"/>
        <v>73</v>
      </c>
      <c r="N40" s="28">
        <v>36</v>
      </c>
      <c r="O40" s="28">
        <v>37</v>
      </c>
      <c r="P40" s="28">
        <v>81</v>
      </c>
      <c r="Q40" s="28">
        <v>34</v>
      </c>
      <c r="R40" s="28">
        <v>47</v>
      </c>
      <c r="S40" s="55" t="s">
        <v>58</v>
      </c>
    </row>
    <row r="41" spans="2:19" ht="15" customHeight="1">
      <c r="B41" s="8"/>
      <c r="C41" s="8"/>
      <c r="D41" s="83" t="s">
        <v>11</v>
      </c>
      <c r="E41" s="84"/>
      <c r="F41" s="18"/>
      <c r="G41" s="27">
        <f>SUM(H41:I41)</f>
        <v>715</v>
      </c>
      <c r="H41" s="28">
        <v>377</v>
      </c>
      <c r="I41" s="28">
        <v>338</v>
      </c>
      <c r="J41" s="27">
        <f t="shared" si="6"/>
        <v>581</v>
      </c>
      <c r="K41" s="28">
        <v>274</v>
      </c>
      <c r="L41" s="28">
        <v>307</v>
      </c>
      <c r="M41" s="27">
        <f t="shared" si="7"/>
        <v>479</v>
      </c>
      <c r="N41" s="28">
        <v>242</v>
      </c>
      <c r="O41" s="28">
        <v>237</v>
      </c>
      <c r="P41" s="28">
        <v>500</v>
      </c>
      <c r="Q41" s="28">
        <v>254</v>
      </c>
      <c r="R41" s="28">
        <v>246</v>
      </c>
      <c r="S41" s="55" t="s">
        <v>79</v>
      </c>
    </row>
    <row r="42" spans="2:19" s="11" customFormat="1" ht="22.5" customHeight="1">
      <c r="B42" s="22"/>
      <c r="C42" s="22"/>
      <c r="D42" s="88" t="s">
        <v>12</v>
      </c>
      <c r="E42" s="89"/>
      <c r="F42" s="23"/>
      <c r="G42" s="33">
        <f>SUM(H42:I42)</f>
        <v>0</v>
      </c>
      <c r="H42" s="34">
        <v>0</v>
      </c>
      <c r="I42" s="34">
        <v>0</v>
      </c>
      <c r="J42" s="33">
        <f t="shared" si="6"/>
        <v>1</v>
      </c>
      <c r="K42" s="34">
        <v>0</v>
      </c>
      <c r="L42" s="34">
        <v>1</v>
      </c>
      <c r="M42" s="33">
        <f t="shared" si="7"/>
        <v>0</v>
      </c>
      <c r="N42" s="34">
        <v>0</v>
      </c>
      <c r="O42" s="34">
        <v>0</v>
      </c>
      <c r="P42" s="33">
        <f>SUM(Q42:R42)</f>
        <v>0</v>
      </c>
      <c r="Q42" s="34">
        <v>0</v>
      </c>
      <c r="R42" s="34">
        <v>0</v>
      </c>
      <c r="S42" s="59" t="s">
        <v>80</v>
      </c>
    </row>
    <row r="43" spans="2:19" s="11" customFormat="1" ht="22.5" customHeight="1" thickBot="1">
      <c r="B43" s="10"/>
      <c r="C43" s="80" t="s">
        <v>25</v>
      </c>
      <c r="D43" s="81"/>
      <c r="E43" s="81"/>
      <c r="F43" s="25"/>
      <c r="G43" s="35">
        <f>SUM(H43:I43)</f>
        <v>2</v>
      </c>
      <c r="H43" s="36">
        <v>1</v>
      </c>
      <c r="I43" s="36">
        <v>1</v>
      </c>
      <c r="J43" s="35">
        <f t="shared" si="6"/>
        <v>1</v>
      </c>
      <c r="K43" s="36">
        <v>1</v>
      </c>
      <c r="L43" s="36">
        <v>0</v>
      </c>
      <c r="M43" s="35">
        <f t="shared" si="7"/>
        <v>0</v>
      </c>
      <c r="N43" s="36">
        <v>0</v>
      </c>
      <c r="O43" s="36">
        <v>0</v>
      </c>
      <c r="P43" s="35">
        <f>SUM(Q43:R43)</f>
        <v>0</v>
      </c>
      <c r="Q43" s="36">
        <v>0</v>
      </c>
      <c r="R43" s="36">
        <v>0</v>
      </c>
      <c r="S43" s="60" t="s">
        <v>81</v>
      </c>
    </row>
    <row r="44" spans="2:25" ht="13.5" customHeight="1">
      <c r="B44" s="7" t="s">
        <v>61</v>
      </c>
      <c r="C44" s="7"/>
      <c r="D44" s="7"/>
      <c r="E44" s="7"/>
      <c r="F44" s="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U44" s="2"/>
      <c r="X44" s="2"/>
      <c r="Y44" s="2"/>
    </row>
    <row r="45" spans="2:6" ht="13.5" customHeight="1">
      <c r="B45" s="7" t="s">
        <v>59</v>
      </c>
      <c r="C45" s="7"/>
      <c r="D45" s="7"/>
      <c r="E45" s="7"/>
      <c r="F45" s="7"/>
    </row>
    <row r="46" spans="2:6" ht="13.5" customHeight="1">
      <c r="B46" s="7" t="s">
        <v>62</v>
      </c>
      <c r="C46" s="7"/>
      <c r="D46" s="7"/>
      <c r="E46" s="7"/>
      <c r="F46" s="7"/>
    </row>
    <row r="47" ht="13.5" customHeight="1">
      <c r="B47" s="72" t="s">
        <v>97</v>
      </c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</sheetData>
  <mergeCells count="29">
    <mergeCell ref="M6:O6"/>
    <mergeCell ref="M29:O29"/>
    <mergeCell ref="G6:I6"/>
    <mergeCell ref="G29:I29"/>
    <mergeCell ref="J6:L6"/>
    <mergeCell ref="J29:L29"/>
    <mergeCell ref="S6:S7"/>
    <mergeCell ref="S29:S30"/>
    <mergeCell ref="C43:E43"/>
    <mergeCell ref="B6:E7"/>
    <mergeCell ref="B29:E30"/>
    <mergeCell ref="D37:E37"/>
    <mergeCell ref="D38:E38"/>
    <mergeCell ref="C22:E22"/>
    <mergeCell ref="D18:E18"/>
    <mergeCell ref="D19:E19"/>
    <mergeCell ref="D20:E20"/>
    <mergeCell ref="D21:E21"/>
    <mergeCell ref="B8:E8"/>
    <mergeCell ref="D9:E9"/>
    <mergeCell ref="D16:E16"/>
    <mergeCell ref="D17:E17"/>
    <mergeCell ref="D41:E41"/>
    <mergeCell ref="D42:E42"/>
    <mergeCell ref="B31:E31"/>
    <mergeCell ref="D32:E32"/>
    <mergeCell ref="D36:E36"/>
    <mergeCell ref="D39:E39"/>
    <mergeCell ref="D40:E40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66" r:id="rId1"/>
  <colBreaks count="1" manualBreakCount="1">
    <brk id="12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4" width="2.125" style="1" customWidth="1"/>
    <col min="5" max="5" width="31.625" style="1" customWidth="1"/>
    <col min="6" max="6" width="0.12890625" style="1" customWidth="1"/>
    <col min="7" max="21" width="9.00390625" style="1" customWidth="1"/>
    <col min="22" max="22" width="0.875" style="1" customWidth="1"/>
    <col min="23" max="16384" width="9.00390625" style="1" customWidth="1"/>
  </cols>
  <sheetData>
    <row r="1" ht="13.5" customHeight="1"/>
    <row r="2" spans="2:6" ht="13.5" customHeight="1">
      <c r="B2" s="6" t="s">
        <v>34</v>
      </c>
      <c r="C2" s="6"/>
      <c r="D2" s="6"/>
      <c r="E2" s="6"/>
      <c r="F2" s="6"/>
    </row>
    <row r="3" spans="2:6" ht="6.75" customHeight="1">
      <c r="B3" s="6"/>
      <c r="C3" s="6"/>
      <c r="D3" s="6"/>
      <c r="E3" s="6"/>
      <c r="F3" s="6"/>
    </row>
    <row r="4" spans="2:7" ht="13.5" customHeight="1">
      <c r="B4" s="1" t="s">
        <v>5</v>
      </c>
      <c r="G4" s="6" t="s">
        <v>88</v>
      </c>
    </row>
    <row r="5" spans="7:22" ht="13.5" customHeight="1" thickBot="1">
      <c r="G5" s="2"/>
      <c r="H5" s="2"/>
      <c r="I5" s="2"/>
      <c r="J5" s="2"/>
      <c r="K5" s="2"/>
      <c r="L5" s="2"/>
      <c r="M5" s="2"/>
      <c r="N5" s="2"/>
      <c r="O5" s="2"/>
      <c r="P5" s="37" t="s">
        <v>0</v>
      </c>
      <c r="R5" s="2"/>
      <c r="U5" s="2"/>
      <c r="V5" s="2"/>
    </row>
    <row r="6" spans="2:16" ht="15" customHeight="1">
      <c r="B6" s="76" t="s">
        <v>22</v>
      </c>
      <c r="C6" s="76"/>
      <c r="D6" s="82"/>
      <c r="E6" s="82"/>
      <c r="F6" s="19"/>
      <c r="G6" s="74" t="s">
        <v>92</v>
      </c>
      <c r="H6" s="75"/>
      <c r="I6" s="75"/>
      <c r="J6" s="74">
        <v>16</v>
      </c>
      <c r="K6" s="75"/>
      <c r="L6" s="75"/>
      <c r="M6" s="74">
        <v>17</v>
      </c>
      <c r="N6" s="75"/>
      <c r="O6" s="75"/>
      <c r="P6" s="90" t="s">
        <v>63</v>
      </c>
    </row>
    <row r="7" spans="2:16" ht="15" customHeight="1">
      <c r="B7" s="77"/>
      <c r="C7" s="77"/>
      <c r="D7" s="77"/>
      <c r="E7" s="77"/>
      <c r="F7" s="20"/>
      <c r="G7" s="3" t="s">
        <v>1</v>
      </c>
      <c r="H7" s="3" t="s">
        <v>2</v>
      </c>
      <c r="I7" s="4" t="s">
        <v>3</v>
      </c>
      <c r="J7" s="3" t="s">
        <v>1</v>
      </c>
      <c r="K7" s="3" t="s">
        <v>2</v>
      </c>
      <c r="L7" s="4" t="s">
        <v>3</v>
      </c>
      <c r="M7" s="3" t="s">
        <v>1</v>
      </c>
      <c r="N7" s="3" t="s">
        <v>2</v>
      </c>
      <c r="O7" s="4" t="s">
        <v>3</v>
      </c>
      <c r="P7" s="73"/>
    </row>
    <row r="8" spans="2:16" s="5" customFormat="1" ht="22.5" customHeight="1">
      <c r="B8" s="86" t="s">
        <v>4</v>
      </c>
      <c r="C8" s="87"/>
      <c r="D8" s="87"/>
      <c r="E8" s="87"/>
      <c r="F8" s="18"/>
      <c r="G8" s="26">
        <f aca="true" t="shared" si="0" ref="G8:O8">G9+G16+G17+G18+G19+G20+G21</f>
        <v>375</v>
      </c>
      <c r="H8" s="26">
        <f t="shared" si="0"/>
        <v>206</v>
      </c>
      <c r="I8" s="26">
        <f t="shared" si="0"/>
        <v>169</v>
      </c>
      <c r="J8" s="26">
        <f t="shared" si="0"/>
        <v>364</v>
      </c>
      <c r="K8" s="26">
        <f t="shared" si="0"/>
        <v>175</v>
      </c>
      <c r="L8" s="26">
        <f t="shared" si="0"/>
        <v>189</v>
      </c>
      <c r="M8" s="26">
        <f t="shared" si="0"/>
        <v>368</v>
      </c>
      <c r="N8" s="26">
        <f t="shared" si="0"/>
        <v>193</v>
      </c>
      <c r="O8" s="26">
        <f t="shared" si="0"/>
        <v>175</v>
      </c>
      <c r="P8" s="54" t="s">
        <v>64</v>
      </c>
    </row>
    <row r="9" spans="2:16" ht="22.5" customHeight="1">
      <c r="B9" s="8"/>
      <c r="C9" s="21" t="s">
        <v>65</v>
      </c>
      <c r="D9" s="83" t="s">
        <v>7</v>
      </c>
      <c r="E9" s="84"/>
      <c r="F9" s="18"/>
      <c r="G9" s="27">
        <f aca="true" t="shared" si="1" ref="G9:O9">SUM(G10:G15)</f>
        <v>354</v>
      </c>
      <c r="H9" s="27">
        <f t="shared" si="1"/>
        <v>191</v>
      </c>
      <c r="I9" s="27">
        <f t="shared" si="1"/>
        <v>163</v>
      </c>
      <c r="J9" s="27">
        <f t="shared" si="1"/>
        <v>344</v>
      </c>
      <c r="K9" s="27">
        <f t="shared" si="1"/>
        <v>165</v>
      </c>
      <c r="L9" s="27">
        <f t="shared" si="1"/>
        <v>179</v>
      </c>
      <c r="M9" s="27">
        <f t="shared" si="1"/>
        <v>349</v>
      </c>
      <c r="N9" s="27">
        <f t="shared" si="1"/>
        <v>184</v>
      </c>
      <c r="O9" s="27">
        <f t="shared" si="1"/>
        <v>165</v>
      </c>
      <c r="P9" s="55" t="s">
        <v>66</v>
      </c>
    </row>
    <row r="10" spans="2:16" ht="15" customHeight="1">
      <c r="B10" s="8"/>
      <c r="C10" s="21"/>
      <c r="D10" s="8"/>
      <c r="E10" s="17" t="s">
        <v>13</v>
      </c>
      <c r="F10" s="16"/>
      <c r="G10" s="27">
        <f aca="true" t="shared" si="2" ref="G10:G22">SUM(H10:I10)</f>
        <v>339</v>
      </c>
      <c r="H10" s="28">
        <v>182</v>
      </c>
      <c r="I10" s="28">
        <v>157</v>
      </c>
      <c r="J10" s="27">
        <f aca="true" t="shared" si="3" ref="J10:J22">SUM(K10:L10)</f>
        <v>320</v>
      </c>
      <c r="K10" s="28">
        <v>155</v>
      </c>
      <c r="L10" s="28">
        <v>165</v>
      </c>
      <c r="M10" s="27">
        <f aca="true" t="shared" si="4" ref="M10:M22">SUM(N10:O10)</f>
        <v>322</v>
      </c>
      <c r="N10" s="28">
        <v>168</v>
      </c>
      <c r="O10" s="28">
        <v>154</v>
      </c>
      <c r="P10" s="55" t="s">
        <v>67</v>
      </c>
    </row>
    <row r="11" spans="2:16" ht="15" customHeight="1">
      <c r="B11" s="8"/>
      <c r="C11" s="21"/>
      <c r="D11" s="8"/>
      <c r="E11" s="17" t="s">
        <v>14</v>
      </c>
      <c r="F11" s="16"/>
      <c r="G11" s="27">
        <f t="shared" si="2"/>
        <v>4</v>
      </c>
      <c r="H11" s="28">
        <v>1</v>
      </c>
      <c r="I11" s="28">
        <v>3</v>
      </c>
      <c r="J11" s="27">
        <f t="shared" si="3"/>
        <v>13</v>
      </c>
      <c r="K11" s="28">
        <v>5</v>
      </c>
      <c r="L11" s="28">
        <v>8</v>
      </c>
      <c r="M11" s="27">
        <f t="shared" si="4"/>
        <v>15</v>
      </c>
      <c r="N11" s="28">
        <v>8</v>
      </c>
      <c r="O11" s="28">
        <v>7</v>
      </c>
      <c r="P11" s="55" t="s">
        <v>68</v>
      </c>
    </row>
    <row r="12" spans="2:16" ht="15" customHeight="1">
      <c r="B12" s="8"/>
      <c r="C12" s="21"/>
      <c r="D12" s="8"/>
      <c r="E12" s="17" t="s">
        <v>15</v>
      </c>
      <c r="F12" s="16"/>
      <c r="G12" s="27">
        <f t="shared" si="2"/>
        <v>6</v>
      </c>
      <c r="H12" s="28">
        <v>5</v>
      </c>
      <c r="I12" s="28">
        <v>1</v>
      </c>
      <c r="J12" s="27">
        <f t="shared" si="3"/>
        <v>6</v>
      </c>
      <c r="K12" s="28">
        <v>2</v>
      </c>
      <c r="L12" s="28">
        <v>4</v>
      </c>
      <c r="M12" s="27">
        <f t="shared" si="4"/>
        <v>4</v>
      </c>
      <c r="N12" s="28">
        <v>2</v>
      </c>
      <c r="O12" s="28">
        <v>2</v>
      </c>
      <c r="P12" s="55" t="s">
        <v>69</v>
      </c>
    </row>
    <row r="13" spans="2:16" ht="15" customHeight="1">
      <c r="B13" s="8"/>
      <c r="C13" s="21"/>
      <c r="D13" s="8"/>
      <c r="E13" s="17" t="s">
        <v>16</v>
      </c>
      <c r="F13" s="16"/>
      <c r="G13" s="27">
        <f t="shared" si="2"/>
        <v>0</v>
      </c>
      <c r="H13" s="28">
        <v>0</v>
      </c>
      <c r="I13" s="28">
        <v>0</v>
      </c>
      <c r="J13" s="27">
        <f t="shared" si="3"/>
        <v>0</v>
      </c>
      <c r="K13" s="28">
        <v>0</v>
      </c>
      <c r="L13" s="28">
        <v>0</v>
      </c>
      <c r="M13" s="27">
        <f t="shared" si="4"/>
        <v>0</v>
      </c>
      <c r="N13" s="28">
        <v>0</v>
      </c>
      <c r="O13" s="28">
        <v>0</v>
      </c>
      <c r="P13" s="55" t="s">
        <v>70</v>
      </c>
    </row>
    <row r="14" spans="2:16" ht="15" customHeight="1">
      <c r="B14" s="8"/>
      <c r="C14" s="21"/>
      <c r="D14" s="8"/>
      <c r="E14" s="17" t="s">
        <v>17</v>
      </c>
      <c r="F14" s="16"/>
      <c r="G14" s="27">
        <f t="shared" si="2"/>
        <v>0</v>
      </c>
      <c r="H14" s="28">
        <v>0</v>
      </c>
      <c r="I14" s="28">
        <v>0</v>
      </c>
      <c r="J14" s="27">
        <f t="shared" si="3"/>
        <v>2</v>
      </c>
      <c r="K14" s="28">
        <v>1</v>
      </c>
      <c r="L14" s="28">
        <v>1</v>
      </c>
      <c r="M14" s="27">
        <f t="shared" si="4"/>
        <v>2</v>
      </c>
      <c r="N14" s="28">
        <v>1</v>
      </c>
      <c r="O14" s="28">
        <v>1</v>
      </c>
      <c r="P14" s="55" t="s">
        <v>71</v>
      </c>
    </row>
    <row r="15" spans="2:16" ht="15" customHeight="1">
      <c r="B15" s="8"/>
      <c r="C15" s="21"/>
      <c r="D15" s="8"/>
      <c r="E15" s="17" t="s">
        <v>18</v>
      </c>
      <c r="F15" s="16"/>
      <c r="G15" s="27">
        <f t="shared" si="2"/>
        <v>5</v>
      </c>
      <c r="H15" s="28">
        <v>3</v>
      </c>
      <c r="I15" s="28">
        <v>2</v>
      </c>
      <c r="J15" s="27">
        <f t="shared" si="3"/>
        <v>3</v>
      </c>
      <c r="K15" s="28">
        <v>2</v>
      </c>
      <c r="L15" s="28">
        <v>1</v>
      </c>
      <c r="M15" s="27">
        <f t="shared" si="4"/>
        <v>6</v>
      </c>
      <c r="N15" s="28">
        <v>5</v>
      </c>
      <c r="O15" s="28">
        <v>1</v>
      </c>
      <c r="P15" s="55" t="s">
        <v>72</v>
      </c>
    </row>
    <row r="16" spans="2:16" ht="22.5" customHeight="1">
      <c r="B16" s="8"/>
      <c r="C16" s="21" t="s">
        <v>73</v>
      </c>
      <c r="D16" s="83" t="s">
        <v>24</v>
      </c>
      <c r="E16" s="84"/>
      <c r="F16" s="18"/>
      <c r="G16" s="27">
        <f t="shared" si="2"/>
        <v>4</v>
      </c>
      <c r="H16" s="28">
        <v>2</v>
      </c>
      <c r="I16" s="28">
        <v>2</v>
      </c>
      <c r="J16" s="27">
        <f t="shared" si="3"/>
        <v>5</v>
      </c>
      <c r="K16" s="28">
        <v>3</v>
      </c>
      <c r="L16" s="28">
        <v>2</v>
      </c>
      <c r="M16" s="27">
        <f t="shared" si="4"/>
        <v>11</v>
      </c>
      <c r="N16" s="28">
        <v>3</v>
      </c>
      <c r="O16" s="28">
        <v>8</v>
      </c>
      <c r="P16" s="55" t="s">
        <v>74</v>
      </c>
    </row>
    <row r="17" spans="2:16" ht="15" customHeight="1">
      <c r="B17" s="8"/>
      <c r="C17" s="21" t="s">
        <v>75</v>
      </c>
      <c r="D17" s="83" t="s">
        <v>8</v>
      </c>
      <c r="E17" s="84"/>
      <c r="F17" s="18"/>
      <c r="G17" s="27">
        <f t="shared" si="2"/>
        <v>0</v>
      </c>
      <c r="H17" s="28">
        <v>0</v>
      </c>
      <c r="I17" s="28">
        <v>0</v>
      </c>
      <c r="J17" s="27">
        <f t="shared" si="3"/>
        <v>7</v>
      </c>
      <c r="K17" s="28">
        <v>3</v>
      </c>
      <c r="L17" s="28">
        <v>4</v>
      </c>
      <c r="M17" s="27">
        <f t="shared" si="4"/>
        <v>1</v>
      </c>
      <c r="N17" s="28">
        <v>1</v>
      </c>
      <c r="O17" s="28">
        <v>0</v>
      </c>
      <c r="P17" s="55" t="s">
        <v>75</v>
      </c>
    </row>
    <row r="18" spans="2:16" ht="15" customHeight="1">
      <c r="B18" s="8"/>
      <c r="C18" s="21" t="s">
        <v>76</v>
      </c>
      <c r="D18" s="83" t="s">
        <v>9</v>
      </c>
      <c r="E18" s="84"/>
      <c r="F18" s="18"/>
      <c r="G18" s="27">
        <f t="shared" si="2"/>
        <v>0</v>
      </c>
      <c r="H18" s="28">
        <v>0</v>
      </c>
      <c r="I18" s="28">
        <v>0</v>
      </c>
      <c r="J18" s="27">
        <f t="shared" si="3"/>
        <v>1</v>
      </c>
      <c r="K18" s="28">
        <v>1</v>
      </c>
      <c r="L18" s="28">
        <v>0</v>
      </c>
      <c r="M18" s="27">
        <f t="shared" si="4"/>
        <v>1</v>
      </c>
      <c r="N18" s="28">
        <v>1</v>
      </c>
      <c r="O18" s="28">
        <v>0</v>
      </c>
      <c r="P18" s="55" t="s">
        <v>77</v>
      </c>
    </row>
    <row r="19" spans="2:16" ht="15" customHeight="1">
      <c r="B19" s="8"/>
      <c r="C19" s="8"/>
      <c r="D19" s="83" t="s">
        <v>10</v>
      </c>
      <c r="E19" s="84"/>
      <c r="F19" s="18"/>
      <c r="G19" s="27">
        <f t="shared" si="2"/>
        <v>8</v>
      </c>
      <c r="H19" s="28">
        <v>7</v>
      </c>
      <c r="I19" s="28">
        <v>1</v>
      </c>
      <c r="J19" s="27">
        <f t="shared" si="3"/>
        <v>6</v>
      </c>
      <c r="K19" s="28">
        <v>2</v>
      </c>
      <c r="L19" s="28">
        <v>4</v>
      </c>
      <c r="M19" s="27">
        <f t="shared" si="4"/>
        <v>0</v>
      </c>
      <c r="N19" s="28">
        <v>0</v>
      </c>
      <c r="O19" s="28">
        <v>0</v>
      </c>
      <c r="P19" s="55" t="s">
        <v>78</v>
      </c>
    </row>
    <row r="20" spans="2:16" ht="15" customHeight="1">
      <c r="B20" s="8"/>
      <c r="C20" s="8"/>
      <c r="D20" s="83" t="s">
        <v>11</v>
      </c>
      <c r="E20" s="84"/>
      <c r="F20" s="18"/>
      <c r="G20" s="27">
        <f t="shared" si="2"/>
        <v>9</v>
      </c>
      <c r="H20" s="28">
        <v>6</v>
      </c>
      <c r="I20" s="28">
        <v>3</v>
      </c>
      <c r="J20" s="27">
        <f t="shared" si="3"/>
        <v>1</v>
      </c>
      <c r="K20" s="28">
        <v>1</v>
      </c>
      <c r="L20" s="28">
        <v>0</v>
      </c>
      <c r="M20" s="27">
        <f t="shared" si="4"/>
        <v>6</v>
      </c>
      <c r="N20" s="28">
        <v>4</v>
      </c>
      <c r="O20" s="28">
        <v>2</v>
      </c>
      <c r="P20" s="55" t="s">
        <v>79</v>
      </c>
    </row>
    <row r="21" spans="2:16" s="14" customFormat="1" ht="15" customHeight="1">
      <c r="B21" s="13"/>
      <c r="C21" s="13"/>
      <c r="D21" s="83" t="s">
        <v>12</v>
      </c>
      <c r="E21" s="84"/>
      <c r="F21" s="18"/>
      <c r="G21" s="29">
        <f t="shared" si="2"/>
        <v>0</v>
      </c>
      <c r="H21" s="30">
        <v>0</v>
      </c>
      <c r="I21" s="30">
        <v>0</v>
      </c>
      <c r="J21" s="29">
        <f t="shared" si="3"/>
        <v>0</v>
      </c>
      <c r="K21" s="30">
        <v>0</v>
      </c>
      <c r="L21" s="30">
        <v>0</v>
      </c>
      <c r="M21" s="29">
        <f t="shared" si="4"/>
        <v>0</v>
      </c>
      <c r="N21" s="30">
        <v>0</v>
      </c>
      <c r="O21" s="30">
        <v>0</v>
      </c>
      <c r="P21" s="56" t="s">
        <v>80</v>
      </c>
    </row>
    <row r="22" spans="2:16" s="12" customFormat="1" ht="30" customHeight="1" thickBot="1">
      <c r="B22" s="15"/>
      <c r="C22" s="80" t="s">
        <v>25</v>
      </c>
      <c r="D22" s="85"/>
      <c r="E22" s="85"/>
      <c r="F22" s="24"/>
      <c r="G22" s="31">
        <f t="shared" si="2"/>
        <v>0</v>
      </c>
      <c r="H22" s="32">
        <v>0</v>
      </c>
      <c r="I22" s="32">
        <v>0</v>
      </c>
      <c r="J22" s="31">
        <f t="shared" si="3"/>
        <v>0</v>
      </c>
      <c r="K22" s="32">
        <v>0</v>
      </c>
      <c r="L22" s="32">
        <v>0</v>
      </c>
      <c r="M22" s="31">
        <f t="shared" si="4"/>
        <v>0</v>
      </c>
      <c r="N22" s="32">
        <v>0</v>
      </c>
      <c r="O22" s="32">
        <v>0</v>
      </c>
      <c r="P22" s="58" t="s">
        <v>81</v>
      </c>
    </row>
    <row r="23" spans="2:22" ht="13.5" customHeight="1">
      <c r="B23" s="72" t="s">
        <v>97</v>
      </c>
      <c r="F23" s="8"/>
      <c r="R23" s="2"/>
      <c r="U23" s="2"/>
      <c r="V23" s="2"/>
    </row>
    <row r="24" ht="13.5" customHeight="1">
      <c r="F24" s="8"/>
    </row>
    <row r="25" spans="6:10" ht="13.5" customHeight="1">
      <c r="F25" s="8"/>
      <c r="J25" s="27"/>
    </row>
    <row r="26" ht="13.5" customHeight="1">
      <c r="F26" s="8"/>
    </row>
    <row r="27" spans="2:6" ht="13.5" customHeight="1">
      <c r="B27" s="1" t="s">
        <v>6</v>
      </c>
      <c r="F27" s="8"/>
    </row>
    <row r="28" spans="6:22" ht="13.5" customHeight="1" thickBot="1">
      <c r="F28" s="8"/>
      <c r="G28" s="2"/>
      <c r="H28" s="2"/>
      <c r="I28" s="2"/>
      <c r="J28" s="2"/>
      <c r="K28" s="2"/>
      <c r="L28" s="2"/>
      <c r="M28" s="2"/>
      <c r="N28" s="2"/>
      <c r="O28" s="2"/>
      <c r="P28" s="37" t="s">
        <v>0</v>
      </c>
      <c r="R28" s="2"/>
      <c r="U28" s="2"/>
      <c r="V28" s="2"/>
    </row>
    <row r="29" spans="2:16" ht="15" customHeight="1">
      <c r="B29" s="76" t="s">
        <v>22</v>
      </c>
      <c r="C29" s="76"/>
      <c r="D29" s="82"/>
      <c r="E29" s="82"/>
      <c r="F29" s="19"/>
      <c r="G29" s="74" t="s">
        <v>92</v>
      </c>
      <c r="H29" s="75"/>
      <c r="I29" s="75"/>
      <c r="J29" s="74">
        <v>16</v>
      </c>
      <c r="K29" s="75"/>
      <c r="L29" s="75"/>
      <c r="M29" s="74">
        <v>17</v>
      </c>
      <c r="N29" s="75"/>
      <c r="O29" s="75"/>
      <c r="P29" s="91" t="s">
        <v>63</v>
      </c>
    </row>
    <row r="30" spans="2:16" ht="15" customHeight="1">
      <c r="B30" s="77"/>
      <c r="C30" s="77"/>
      <c r="D30" s="77"/>
      <c r="E30" s="77"/>
      <c r="F30" s="20"/>
      <c r="G30" s="3" t="s">
        <v>1</v>
      </c>
      <c r="H30" s="3" t="s">
        <v>2</v>
      </c>
      <c r="I30" s="4" t="s">
        <v>3</v>
      </c>
      <c r="J30" s="3" t="s">
        <v>1</v>
      </c>
      <c r="K30" s="3" t="s">
        <v>2</v>
      </c>
      <c r="L30" s="4" t="s">
        <v>3</v>
      </c>
      <c r="M30" s="3" t="s">
        <v>1</v>
      </c>
      <c r="N30" s="3" t="s">
        <v>2</v>
      </c>
      <c r="O30" s="4" t="s">
        <v>3</v>
      </c>
      <c r="P30" s="92"/>
    </row>
    <row r="31" spans="2:16" s="5" customFormat="1" ht="22.5" customHeight="1">
      <c r="B31" s="86" t="s">
        <v>4</v>
      </c>
      <c r="C31" s="87"/>
      <c r="D31" s="87"/>
      <c r="E31" s="87"/>
      <c r="F31" s="18"/>
      <c r="G31" s="26">
        <f>G32+G36+G37+G38+G39+G41+G42</f>
        <v>204</v>
      </c>
      <c r="H31" s="26">
        <f>H32+H36+H37+H38+H39+H41+H42</f>
        <v>91</v>
      </c>
      <c r="I31" s="26">
        <f>I32+I36+I37+I38+I39+I41+I42</f>
        <v>113</v>
      </c>
      <c r="J31" s="26">
        <f aca="true" t="shared" si="5" ref="J31:O31">J32+J36+J37+J38+J39+J41+J42+J40</f>
        <v>220</v>
      </c>
      <c r="K31" s="26">
        <f t="shared" si="5"/>
        <v>110</v>
      </c>
      <c r="L31" s="26">
        <f t="shared" si="5"/>
        <v>110</v>
      </c>
      <c r="M31" s="26">
        <f t="shared" si="5"/>
        <v>235</v>
      </c>
      <c r="N31" s="26">
        <f t="shared" si="5"/>
        <v>104</v>
      </c>
      <c r="O31" s="26">
        <f t="shared" si="5"/>
        <v>131</v>
      </c>
      <c r="P31" s="54" t="s">
        <v>64</v>
      </c>
    </row>
    <row r="32" spans="2:16" ht="22.5" customHeight="1">
      <c r="B32" s="8"/>
      <c r="C32" s="21" t="s">
        <v>65</v>
      </c>
      <c r="D32" s="83" t="s">
        <v>19</v>
      </c>
      <c r="E32" s="84"/>
      <c r="F32" s="18"/>
      <c r="G32" s="27">
        <f aca="true" t="shared" si="6" ref="G32:O32">SUM(G33:G35)</f>
        <v>42</v>
      </c>
      <c r="H32" s="27">
        <f t="shared" si="6"/>
        <v>18</v>
      </c>
      <c r="I32" s="27">
        <f t="shared" si="6"/>
        <v>24</v>
      </c>
      <c r="J32" s="27">
        <f t="shared" si="6"/>
        <v>34</v>
      </c>
      <c r="K32" s="27">
        <f t="shared" si="6"/>
        <v>20</v>
      </c>
      <c r="L32" s="27">
        <f t="shared" si="6"/>
        <v>14</v>
      </c>
      <c r="M32" s="27">
        <f t="shared" si="6"/>
        <v>27</v>
      </c>
      <c r="N32" s="27">
        <f t="shared" si="6"/>
        <v>14</v>
      </c>
      <c r="O32" s="27">
        <f t="shared" si="6"/>
        <v>13</v>
      </c>
      <c r="P32" s="55" t="s">
        <v>82</v>
      </c>
    </row>
    <row r="33" spans="2:16" ht="15" customHeight="1">
      <c r="B33" s="8"/>
      <c r="C33" s="21"/>
      <c r="D33" s="8"/>
      <c r="E33" s="17" t="s">
        <v>33</v>
      </c>
      <c r="F33" s="16"/>
      <c r="G33" s="27">
        <f aca="true" t="shared" si="7" ref="G33:G39">SUM(H33:I33)</f>
        <v>25</v>
      </c>
      <c r="H33" s="28">
        <v>17</v>
      </c>
      <c r="I33" s="28">
        <v>8</v>
      </c>
      <c r="J33" s="27">
        <f aca="true" t="shared" si="8" ref="J33:J43">SUM(K33:L33)</f>
        <v>25</v>
      </c>
      <c r="K33" s="28">
        <v>20</v>
      </c>
      <c r="L33" s="28">
        <v>5</v>
      </c>
      <c r="M33" s="27">
        <f aca="true" t="shared" si="9" ref="M33:M43">SUM(N33:O33)</f>
        <v>19</v>
      </c>
      <c r="N33" s="28">
        <v>13</v>
      </c>
      <c r="O33" s="28">
        <v>6</v>
      </c>
      <c r="P33" s="56" t="s">
        <v>83</v>
      </c>
    </row>
    <row r="34" spans="2:16" ht="15" customHeight="1">
      <c r="B34" s="8"/>
      <c r="C34" s="21"/>
      <c r="D34" s="8"/>
      <c r="E34" s="17" t="s">
        <v>20</v>
      </c>
      <c r="F34" s="16"/>
      <c r="G34" s="27">
        <f t="shared" si="7"/>
        <v>17</v>
      </c>
      <c r="H34" s="28">
        <v>1</v>
      </c>
      <c r="I34" s="28">
        <v>16</v>
      </c>
      <c r="J34" s="27">
        <f t="shared" si="8"/>
        <v>9</v>
      </c>
      <c r="K34" s="28">
        <v>0</v>
      </c>
      <c r="L34" s="28">
        <v>9</v>
      </c>
      <c r="M34" s="27">
        <f t="shared" si="9"/>
        <v>8</v>
      </c>
      <c r="N34" s="28">
        <v>1</v>
      </c>
      <c r="O34" s="28">
        <v>7</v>
      </c>
      <c r="P34" s="56" t="s">
        <v>84</v>
      </c>
    </row>
    <row r="35" spans="2:16" ht="15" customHeight="1">
      <c r="B35" s="8"/>
      <c r="C35" s="21"/>
      <c r="D35" s="8"/>
      <c r="E35" s="17" t="s">
        <v>21</v>
      </c>
      <c r="F35" s="16"/>
      <c r="G35" s="27">
        <f t="shared" si="7"/>
        <v>0</v>
      </c>
      <c r="H35" s="28">
        <v>0</v>
      </c>
      <c r="I35" s="28">
        <v>0</v>
      </c>
      <c r="J35" s="27">
        <f t="shared" si="8"/>
        <v>0</v>
      </c>
      <c r="K35" s="28">
        <v>0</v>
      </c>
      <c r="L35" s="28">
        <v>0</v>
      </c>
      <c r="M35" s="27">
        <f t="shared" si="9"/>
        <v>0</v>
      </c>
      <c r="N35" s="28">
        <v>0</v>
      </c>
      <c r="O35" s="28">
        <v>0</v>
      </c>
      <c r="P35" s="55" t="s">
        <v>35</v>
      </c>
    </row>
    <row r="36" spans="2:16" ht="22.5" customHeight="1">
      <c r="B36" s="8"/>
      <c r="C36" s="21" t="s">
        <v>85</v>
      </c>
      <c r="D36" s="83" t="s">
        <v>23</v>
      </c>
      <c r="E36" s="84"/>
      <c r="F36" s="18"/>
      <c r="G36" s="27">
        <f t="shared" si="7"/>
        <v>42</v>
      </c>
      <c r="H36" s="28">
        <v>21</v>
      </c>
      <c r="I36" s="28">
        <v>21</v>
      </c>
      <c r="J36" s="27">
        <f t="shared" si="8"/>
        <v>56</v>
      </c>
      <c r="K36" s="28">
        <v>29</v>
      </c>
      <c r="L36" s="28">
        <v>27</v>
      </c>
      <c r="M36" s="27">
        <f t="shared" si="9"/>
        <v>52</v>
      </c>
      <c r="N36" s="28">
        <v>17</v>
      </c>
      <c r="O36" s="28">
        <v>35</v>
      </c>
      <c r="P36" s="55" t="s">
        <v>74</v>
      </c>
    </row>
    <row r="37" spans="2:16" ht="15" customHeight="1">
      <c r="B37" s="8"/>
      <c r="C37" s="21" t="s">
        <v>75</v>
      </c>
      <c r="D37" s="83" t="s">
        <v>8</v>
      </c>
      <c r="E37" s="84"/>
      <c r="F37" s="18"/>
      <c r="G37" s="27">
        <f t="shared" si="7"/>
        <v>1</v>
      </c>
      <c r="H37" s="28">
        <v>0</v>
      </c>
      <c r="I37" s="28">
        <v>1</v>
      </c>
      <c r="J37" s="27">
        <f t="shared" si="8"/>
        <v>0</v>
      </c>
      <c r="K37" s="28">
        <v>0</v>
      </c>
      <c r="L37" s="28">
        <v>0</v>
      </c>
      <c r="M37" s="27">
        <f t="shared" si="9"/>
        <v>1</v>
      </c>
      <c r="N37" s="28">
        <v>1</v>
      </c>
      <c r="O37" s="28">
        <v>0</v>
      </c>
      <c r="P37" s="55" t="s">
        <v>75</v>
      </c>
    </row>
    <row r="38" spans="2:16" ht="15" customHeight="1">
      <c r="B38" s="8"/>
      <c r="C38" s="21" t="s">
        <v>76</v>
      </c>
      <c r="D38" s="83" t="s">
        <v>9</v>
      </c>
      <c r="E38" s="84"/>
      <c r="F38" s="18"/>
      <c r="G38" s="27">
        <f t="shared" si="7"/>
        <v>1</v>
      </c>
      <c r="H38" s="28">
        <v>1</v>
      </c>
      <c r="I38" s="28">
        <v>0</v>
      </c>
      <c r="J38" s="27">
        <f t="shared" si="8"/>
        <v>1</v>
      </c>
      <c r="K38" s="28">
        <v>1</v>
      </c>
      <c r="L38" s="28">
        <v>0</v>
      </c>
      <c r="M38" s="27">
        <f t="shared" si="9"/>
        <v>2</v>
      </c>
      <c r="N38" s="28">
        <v>2</v>
      </c>
      <c r="O38" s="28">
        <v>0</v>
      </c>
      <c r="P38" s="55" t="s">
        <v>77</v>
      </c>
    </row>
    <row r="39" spans="2:16" ht="15" customHeight="1">
      <c r="B39" s="8"/>
      <c r="C39" s="8"/>
      <c r="D39" s="83" t="s">
        <v>10</v>
      </c>
      <c r="E39" s="84"/>
      <c r="F39" s="18"/>
      <c r="G39" s="27">
        <f t="shared" si="7"/>
        <v>61</v>
      </c>
      <c r="H39" s="28">
        <v>30</v>
      </c>
      <c r="I39" s="28">
        <v>31</v>
      </c>
      <c r="J39" s="27">
        <f t="shared" si="8"/>
        <v>61</v>
      </c>
      <c r="K39" s="28">
        <v>36</v>
      </c>
      <c r="L39" s="28">
        <v>25</v>
      </c>
      <c r="M39" s="27">
        <f t="shared" si="9"/>
        <v>110</v>
      </c>
      <c r="N39" s="28">
        <v>55</v>
      </c>
      <c r="O39" s="28">
        <v>55</v>
      </c>
      <c r="P39" s="55" t="s">
        <v>78</v>
      </c>
    </row>
    <row r="40" spans="2:16" ht="15" customHeight="1">
      <c r="B40" s="8"/>
      <c r="C40" s="8"/>
      <c r="D40" s="83" t="s">
        <v>57</v>
      </c>
      <c r="E40" s="84"/>
      <c r="F40" s="18"/>
      <c r="G40" s="52" t="s">
        <v>86</v>
      </c>
      <c r="H40" s="52" t="s">
        <v>86</v>
      </c>
      <c r="I40" s="52" t="s">
        <v>86</v>
      </c>
      <c r="J40" s="27">
        <f t="shared" si="8"/>
        <v>34</v>
      </c>
      <c r="K40" s="28">
        <v>8</v>
      </c>
      <c r="L40" s="28">
        <v>26</v>
      </c>
      <c r="M40" s="27">
        <f t="shared" si="9"/>
        <v>16</v>
      </c>
      <c r="N40" s="28">
        <v>9</v>
      </c>
      <c r="O40" s="28">
        <v>7</v>
      </c>
      <c r="P40" s="55" t="s">
        <v>58</v>
      </c>
    </row>
    <row r="41" spans="2:16" ht="15" customHeight="1">
      <c r="B41" s="8"/>
      <c r="C41" s="8"/>
      <c r="D41" s="83" t="s">
        <v>11</v>
      </c>
      <c r="E41" s="84"/>
      <c r="F41" s="18"/>
      <c r="G41" s="27">
        <f>SUM(H41:I41)</f>
        <v>57</v>
      </c>
      <c r="H41" s="28">
        <v>21</v>
      </c>
      <c r="I41" s="28">
        <v>36</v>
      </c>
      <c r="J41" s="27">
        <f t="shared" si="8"/>
        <v>34</v>
      </c>
      <c r="K41" s="28">
        <v>16</v>
      </c>
      <c r="L41" s="28">
        <v>18</v>
      </c>
      <c r="M41" s="27">
        <f t="shared" si="9"/>
        <v>27</v>
      </c>
      <c r="N41" s="28">
        <v>6</v>
      </c>
      <c r="O41" s="28">
        <v>21</v>
      </c>
      <c r="P41" s="55" t="s">
        <v>79</v>
      </c>
    </row>
    <row r="42" spans="2:16" s="11" customFormat="1" ht="22.5" customHeight="1">
      <c r="B42" s="22"/>
      <c r="C42" s="22"/>
      <c r="D42" s="88" t="s">
        <v>12</v>
      </c>
      <c r="E42" s="89"/>
      <c r="F42" s="23"/>
      <c r="G42" s="33">
        <f>SUM(H42:I42)</f>
        <v>0</v>
      </c>
      <c r="H42" s="34">
        <v>0</v>
      </c>
      <c r="I42" s="34">
        <v>0</v>
      </c>
      <c r="J42" s="33">
        <f t="shared" si="8"/>
        <v>0</v>
      </c>
      <c r="K42" s="34">
        <v>0</v>
      </c>
      <c r="L42" s="34">
        <v>0</v>
      </c>
      <c r="M42" s="33">
        <f t="shared" si="9"/>
        <v>0</v>
      </c>
      <c r="N42" s="34">
        <v>0</v>
      </c>
      <c r="O42" s="34">
        <v>0</v>
      </c>
      <c r="P42" s="59" t="s">
        <v>80</v>
      </c>
    </row>
    <row r="43" spans="2:16" s="11" customFormat="1" ht="22.5" customHeight="1" thickBot="1">
      <c r="B43" s="10"/>
      <c r="C43" s="80" t="s">
        <v>25</v>
      </c>
      <c r="D43" s="81"/>
      <c r="E43" s="81"/>
      <c r="F43" s="25"/>
      <c r="G43" s="35">
        <f>SUM(H43:I43)</f>
        <v>0</v>
      </c>
      <c r="H43" s="36">
        <v>0</v>
      </c>
      <c r="I43" s="36">
        <v>0</v>
      </c>
      <c r="J43" s="35">
        <f t="shared" si="8"/>
        <v>0</v>
      </c>
      <c r="K43" s="36">
        <v>0</v>
      </c>
      <c r="L43" s="36">
        <v>0</v>
      </c>
      <c r="M43" s="35">
        <f t="shared" si="9"/>
        <v>0</v>
      </c>
      <c r="N43" s="36">
        <v>0</v>
      </c>
      <c r="O43" s="36">
        <v>0</v>
      </c>
      <c r="P43" s="60" t="s">
        <v>81</v>
      </c>
    </row>
    <row r="44" spans="2:22" ht="13.5" customHeight="1">
      <c r="B44" s="7" t="s">
        <v>61</v>
      </c>
      <c r="C44" s="7"/>
      <c r="D44" s="7"/>
      <c r="E44" s="7"/>
      <c r="F44" s="7"/>
      <c r="G44" s="2"/>
      <c r="H44" s="2"/>
      <c r="I44" s="2"/>
      <c r="J44" s="2"/>
      <c r="K44" s="2"/>
      <c r="L44" s="2"/>
      <c r="M44" s="2"/>
      <c r="N44" s="2"/>
      <c r="O44" s="2"/>
      <c r="R44" s="2"/>
      <c r="U44" s="2"/>
      <c r="V44" s="2"/>
    </row>
    <row r="45" spans="2:6" ht="13.5" customHeight="1">
      <c r="B45" s="7" t="s">
        <v>59</v>
      </c>
      <c r="C45" s="7"/>
      <c r="D45" s="7"/>
      <c r="E45" s="7"/>
      <c r="F45" s="7"/>
    </row>
    <row r="46" spans="2:6" ht="13.5" customHeight="1">
      <c r="B46" s="7" t="s">
        <v>62</v>
      </c>
      <c r="C46" s="7"/>
      <c r="D46" s="7"/>
      <c r="E46" s="7"/>
      <c r="F46" s="7"/>
    </row>
    <row r="47" ht="13.5" customHeight="1">
      <c r="B47" s="72" t="s">
        <v>97</v>
      </c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</sheetData>
  <mergeCells count="29">
    <mergeCell ref="D41:E41"/>
    <mergeCell ref="D42:E42"/>
    <mergeCell ref="B31:E31"/>
    <mergeCell ref="D32:E32"/>
    <mergeCell ref="D36:E36"/>
    <mergeCell ref="D39:E39"/>
    <mergeCell ref="D40:E40"/>
    <mergeCell ref="B8:E8"/>
    <mergeCell ref="D9:E9"/>
    <mergeCell ref="D16:E16"/>
    <mergeCell ref="D17:E17"/>
    <mergeCell ref="C43:E43"/>
    <mergeCell ref="B6:E7"/>
    <mergeCell ref="B29:E30"/>
    <mergeCell ref="D37:E37"/>
    <mergeCell ref="D38:E38"/>
    <mergeCell ref="C22:E22"/>
    <mergeCell ref="D18:E18"/>
    <mergeCell ref="D19:E19"/>
    <mergeCell ref="D20:E20"/>
    <mergeCell ref="D21:E21"/>
    <mergeCell ref="P6:P7"/>
    <mergeCell ref="P29:P30"/>
    <mergeCell ref="M6:O6"/>
    <mergeCell ref="M29:O29"/>
    <mergeCell ref="G6:I6"/>
    <mergeCell ref="G29:I29"/>
    <mergeCell ref="J6:L6"/>
    <mergeCell ref="J29:L29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66" r:id="rId1"/>
  <colBreaks count="1" manualBreakCount="1">
    <brk id="12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4" width="2.125" style="1" customWidth="1"/>
    <col min="5" max="5" width="31.625" style="1" customWidth="1"/>
    <col min="6" max="6" width="0.12890625" style="1" customWidth="1"/>
    <col min="7" max="21" width="9.00390625" style="1" customWidth="1"/>
    <col min="22" max="22" width="0.875" style="1" customWidth="1"/>
    <col min="23" max="16384" width="9.00390625" style="1" customWidth="1"/>
  </cols>
  <sheetData>
    <row r="1" ht="13.5" customHeight="1"/>
    <row r="2" spans="2:6" ht="13.5" customHeight="1">
      <c r="B2" s="6" t="s">
        <v>34</v>
      </c>
      <c r="C2" s="6"/>
      <c r="D2" s="6"/>
      <c r="E2" s="6"/>
      <c r="F2" s="6"/>
    </row>
    <row r="3" spans="2:6" ht="6.75" customHeight="1">
      <c r="B3" s="6"/>
      <c r="C3" s="6"/>
      <c r="D3" s="6"/>
      <c r="E3" s="6"/>
      <c r="F3" s="6"/>
    </row>
    <row r="4" spans="2:7" ht="13.5" customHeight="1">
      <c r="B4" s="1" t="s">
        <v>5</v>
      </c>
      <c r="G4" s="6" t="s">
        <v>87</v>
      </c>
    </row>
    <row r="5" spans="7:22" ht="13.5" customHeight="1" thickBot="1">
      <c r="G5" s="2"/>
      <c r="H5" s="2"/>
      <c r="I5" s="2"/>
      <c r="J5" s="2"/>
      <c r="K5" s="2"/>
      <c r="L5" s="2"/>
      <c r="M5" s="2"/>
      <c r="N5" s="2"/>
      <c r="O5" s="2"/>
      <c r="P5" s="37" t="s">
        <v>0</v>
      </c>
      <c r="R5" s="2"/>
      <c r="U5" s="2"/>
      <c r="V5" s="2"/>
    </row>
    <row r="6" spans="2:16" ht="15" customHeight="1">
      <c r="B6" s="76" t="s">
        <v>22</v>
      </c>
      <c r="C6" s="76"/>
      <c r="D6" s="82"/>
      <c r="E6" s="82"/>
      <c r="F6" s="19"/>
      <c r="G6" s="74" t="s">
        <v>92</v>
      </c>
      <c r="H6" s="75"/>
      <c r="I6" s="75"/>
      <c r="J6" s="74">
        <v>16</v>
      </c>
      <c r="K6" s="75"/>
      <c r="L6" s="75"/>
      <c r="M6" s="74">
        <v>17</v>
      </c>
      <c r="N6" s="75"/>
      <c r="O6" s="75"/>
      <c r="P6" s="90" t="s">
        <v>36</v>
      </c>
    </row>
    <row r="7" spans="2:16" ht="15" customHeight="1">
      <c r="B7" s="77"/>
      <c r="C7" s="77"/>
      <c r="D7" s="77"/>
      <c r="E7" s="77"/>
      <c r="F7" s="20"/>
      <c r="G7" s="3" t="s">
        <v>1</v>
      </c>
      <c r="H7" s="3" t="s">
        <v>2</v>
      </c>
      <c r="I7" s="4" t="s">
        <v>3</v>
      </c>
      <c r="J7" s="3" t="s">
        <v>1</v>
      </c>
      <c r="K7" s="3" t="s">
        <v>2</v>
      </c>
      <c r="L7" s="4" t="s">
        <v>3</v>
      </c>
      <c r="M7" s="3" t="s">
        <v>1</v>
      </c>
      <c r="N7" s="3" t="s">
        <v>2</v>
      </c>
      <c r="O7" s="4" t="s">
        <v>3</v>
      </c>
      <c r="P7" s="73"/>
    </row>
    <row r="8" spans="2:16" s="5" customFormat="1" ht="22.5" customHeight="1">
      <c r="B8" s="86" t="s">
        <v>4</v>
      </c>
      <c r="C8" s="87"/>
      <c r="D8" s="87"/>
      <c r="E8" s="87"/>
      <c r="F8" s="18"/>
      <c r="G8" s="26">
        <f aca="true" t="shared" si="0" ref="G8:O8">G9+G16+G17+G18+G19+G20+G21</f>
        <v>129</v>
      </c>
      <c r="H8" s="26">
        <f t="shared" si="0"/>
        <v>65</v>
      </c>
      <c r="I8" s="26">
        <f t="shared" si="0"/>
        <v>64</v>
      </c>
      <c r="J8" s="26">
        <f t="shared" si="0"/>
        <v>112</v>
      </c>
      <c r="K8" s="26">
        <f t="shared" si="0"/>
        <v>48</v>
      </c>
      <c r="L8" s="26">
        <f t="shared" si="0"/>
        <v>64</v>
      </c>
      <c r="M8" s="26">
        <f t="shared" si="0"/>
        <v>120</v>
      </c>
      <c r="N8" s="26">
        <f t="shared" si="0"/>
        <v>70</v>
      </c>
      <c r="O8" s="26">
        <f t="shared" si="0"/>
        <v>50</v>
      </c>
      <c r="P8" s="54" t="s">
        <v>54</v>
      </c>
    </row>
    <row r="9" spans="2:16" ht="22.5" customHeight="1">
      <c r="B9" s="8"/>
      <c r="C9" s="21" t="s">
        <v>29</v>
      </c>
      <c r="D9" s="83" t="s">
        <v>7</v>
      </c>
      <c r="E9" s="84"/>
      <c r="F9" s="18"/>
      <c r="G9" s="27">
        <f aca="true" t="shared" si="1" ref="G9:L9">SUM(G10:G15)</f>
        <v>124</v>
      </c>
      <c r="H9" s="27">
        <f t="shared" si="1"/>
        <v>62</v>
      </c>
      <c r="I9" s="27">
        <f t="shared" si="1"/>
        <v>62</v>
      </c>
      <c r="J9" s="27">
        <f t="shared" si="1"/>
        <v>109</v>
      </c>
      <c r="K9" s="27">
        <f t="shared" si="1"/>
        <v>47</v>
      </c>
      <c r="L9" s="27">
        <f t="shared" si="1"/>
        <v>62</v>
      </c>
      <c r="M9" s="27">
        <f>SUM(M10:M15)</f>
        <v>111</v>
      </c>
      <c r="N9" s="27">
        <f>SUM(N10:N15)</f>
        <v>61</v>
      </c>
      <c r="O9" s="27">
        <f>SUM(O10:O15)</f>
        <v>50</v>
      </c>
      <c r="P9" s="55" t="s">
        <v>37</v>
      </c>
    </row>
    <row r="10" spans="2:16" ht="15" customHeight="1">
      <c r="B10" s="8"/>
      <c r="C10" s="21"/>
      <c r="D10" s="8"/>
      <c r="E10" s="17" t="s">
        <v>13</v>
      </c>
      <c r="F10" s="16"/>
      <c r="G10" s="27">
        <f aca="true" t="shared" si="2" ref="G10:G21">SUM(H10:I10)</f>
        <v>116</v>
      </c>
      <c r="H10" s="28">
        <v>56</v>
      </c>
      <c r="I10" s="28">
        <v>60</v>
      </c>
      <c r="J10" s="27">
        <f aca="true" t="shared" si="3" ref="J10:J21">SUM(K10:L10)</f>
        <v>105</v>
      </c>
      <c r="K10" s="28">
        <v>44</v>
      </c>
      <c r="L10" s="28">
        <v>61</v>
      </c>
      <c r="M10" s="27">
        <f aca="true" t="shared" si="4" ref="M10:M21">SUM(N10:O10)</f>
        <v>107</v>
      </c>
      <c r="N10" s="28">
        <v>59</v>
      </c>
      <c r="O10" s="28">
        <v>48</v>
      </c>
      <c r="P10" s="55" t="s">
        <v>38</v>
      </c>
    </row>
    <row r="11" spans="2:16" ht="15" customHeight="1">
      <c r="B11" s="8"/>
      <c r="C11" s="21"/>
      <c r="D11" s="8"/>
      <c r="E11" s="17" t="s">
        <v>14</v>
      </c>
      <c r="F11" s="16"/>
      <c r="G11" s="27">
        <f t="shared" si="2"/>
        <v>1</v>
      </c>
      <c r="H11" s="28">
        <v>0</v>
      </c>
      <c r="I11" s="28">
        <v>1</v>
      </c>
      <c r="J11" s="27">
        <f t="shared" si="3"/>
        <v>1</v>
      </c>
      <c r="K11" s="28">
        <v>1</v>
      </c>
      <c r="L11" s="28">
        <v>0</v>
      </c>
      <c r="M11" s="27">
        <f t="shared" si="4"/>
        <v>1</v>
      </c>
      <c r="N11" s="28">
        <v>1</v>
      </c>
      <c r="O11" s="28">
        <v>0</v>
      </c>
      <c r="P11" s="55" t="s">
        <v>39</v>
      </c>
    </row>
    <row r="12" spans="2:16" ht="15" customHeight="1">
      <c r="B12" s="8"/>
      <c r="C12" s="21"/>
      <c r="D12" s="8"/>
      <c r="E12" s="17" t="s">
        <v>15</v>
      </c>
      <c r="F12" s="16"/>
      <c r="G12" s="27">
        <f t="shared" si="2"/>
        <v>5</v>
      </c>
      <c r="H12" s="28">
        <v>4</v>
      </c>
      <c r="I12" s="28">
        <v>1</v>
      </c>
      <c r="J12" s="27">
        <f t="shared" si="3"/>
        <v>0</v>
      </c>
      <c r="K12" s="28">
        <v>0</v>
      </c>
      <c r="L12" s="28">
        <v>0</v>
      </c>
      <c r="M12" s="27">
        <f t="shared" si="4"/>
        <v>0</v>
      </c>
      <c r="N12" s="28">
        <v>0</v>
      </c>
      <c r="O12" s="28">
        <v>0</v>
      </c>
      <c r="P12" s="55" t="s">
        <v>40</v>
      </c>
    </row>
    <row r="13" spans="2:16" ht="15" customHeight="1">
      <c r="B13" s="8"/>
      <c r="C13" s="21"/>
      <c r="D13" s="8"/>
      <c r="E13" s="17" t="s">
        <v>16</v>
      </c>
      <c r="F13" s="16"/>
      <c r="G13" s="27">
        <f t="shared" si="2"/>
        <v>0</v>
      </c>
      <c r="H13" s="28">
        <v>0</v>
      </c>
      <c r="I13" s="28">
        <v>0</v>
      </c>
      <c r="J13" s="27">
        <f t="shared" si="3"/>
        <v>0</v>
      </c>
      <c r="K13" s="28">
        <v>0</v>
      </c>
      <c r="L13" s="28">
        <v>0</v>
      </c>
      <c r="M13" s="27">
        <f t="shared" si="4"/>
        <v>0</v>
      </c>
      <c r="N13" s="28">
        <v>0</v>
      </c>
      <c r="O13" s="28">
        <v>0</v>
      </c>
      <c r="P13" s="55" t="s">
        <v>52</v>
      </c>
    </row>
    <row r="14" spans="2:16" ht="15" customHeight="1">
      <c r="B14" s="8"/>
      <c r="C14" s="21"/>
      <c r="D14" s="8"/>
      <c r="E14" s="17" t="s">
        <v>17</v>
      </c>
      <c r="F14" s="16"/>
      <c r="G14" s="27">
        <f t="shared" si="2"/>
        <v>0</v>
      </c>
      <c r="H14" s="28">
        <v>0</v>
      </c>
      <c r="I14" s="28">
        <v>0</v>
      </c>
      <c r="J14" s="27">
        <f t="shared" si="3"/>
        <v>3</v>
      </c>
      <c r="K14" s="28">
        <v>2</v>
      </c>
      <c r="L14" s="28">
        <v>1</v>
      </c>
      <c r="M14" s="27">
        <f t="shared" si="4"/>
        <v>2</v>
      </c>
      <c r="N14" s="28">
        <v>0</v>
      </c>
      <c r="O14" s="28">
        <v>2</v>
      </c>
      <c r="P14" s="55" t="s">
        <v>41</v>
      </c>
    </row>
    <row r="15" spans="2:16" ht="15" customHeight="1">
      <c r="B15" s="8"/>
      <c r="C15" s="21"/>
      <c r="D15" s="8"/>
      <c r="E15" s="17" t="s">
        <v>18</v>
      </c>
      <c r="F15" s="16"/>
      <c r="G15" s="27">
        <f t="shared" si="2"/>
        <v>2</v>
      </c>
      <c r="H15" s="28">
        <v>2</v>
      </c>
      <c r="I15" s="28">
        <v>0</v>
      </c>
      <c r="J15" s="27">
        <f t="shared" si="3"/>
        <v>0</v>
      </c>
      <c r="K15" s="28">
        <v>0</v>
      </c>
      <c r="L15" s="28">
        <v>0</v>
      </c>
      <c r="M15" s="27">
        <f t="shared" si="4"/>
        <v>1</v>
      </c>
      <c r="N15" s="28">
        <v>1</v>
      </c>
      <c r="O15" s="28">
        <v>0</v>
      </c>
      <c r="P15" s="55" t="s">
        <v>42</v>
      </c>
    </row>
    <row r="16" spans="2:16" ht="22.5" customHeight="1">
      <c r="B16" s="8"/>
      <c r="C16" s="21" t="s">
        <v>30</v>
      </c>
      <c r="D16" s="83" t="s">
        <v>24</v>
      </c>
      <c r="E16" s="84"/>
      <c r="F16" s="18"/>
      <c r="G16" s="27">
        <f t="shared" si="2"/>
        <v>0</v>
      </c>
      <c r="H16" s="28">
        <v>0</v>
      </c>
      <c r="I16" s="28">
        <v>0</v>
      </c>
      <c r="J16" s="27">
        <f t="shared" si="3"/>
        <v>1</v>
      </c>
      <c r="K16" s="28">
        <v>1</v>
      </c>
      <c r="L16" s="28">
        <v>0</v>
      </c>
      <c r="M16" s="27">
        <f t="shared" si="4"/>
        <v>5</v>
      </c>
      <c r="N16" s="28">
        <v>5</v>
      </c>
      <c r="O16" s="28">
        <v>0</v>
      </c>
      <c r="P16" s="55" t="s">
        <v>43</v>
      </c>
    </row>
    <row r="17" spans="2:16" ht="15" customHeight="1">
      <c r="B17" s="8"/>
      <c r="C17" s="21" t="s">
        <v>31</v>
      </c>
      <c r="D17" s="83" t="s">
        <v>8</v>
      </c>
      <c r="E17" s="84"/>
      <c r="F17" s="18"/>
      <c r="G17" s="27">
        <f t="shared" si="2"/>
        <v>2</v>
      </c>
      <c r="H17" s="28">
        <v>0</v>
      </c>
      <c r="I17" s="28">
        <v>2</v>
      </c>
      <c r="J17" s="27">
        <f t="shared" si="3"/>
        <v>0</v>
      </c>
      <c r="K17" s="28">
        <v>0</v>
      </c>
      <c r="L17" s="28">
        <v>0</v>
      </c>
      <c r="M17" s="27">
        <f t="shared" si="4"/>
        <v>0</v>
      </c>
      <c r="N17" s="28">
        <v>0</v>
      </c>
      <c r="O17" s="28">
        <v>0</v>
      </c>
      <c r="P17" s="55" t="s">
        <v>44</v>
      </c>
    </row>
    <row r="18" spans="2:16" ht="15" customHeight="1">
      <c r="B18" s="8"/>
      <c r="C18" s="21" t="s">
        <v>32</v>
      </c>
      <c r="D18" s="83" t="s">
        <v>9</v>
      </c>
      <c r="E18" s="84"/>
      <c r="F18" s="18"/>
      <c r="G18" s="27">
        <f t="shared" si="2"/>
        <v>2</v>
      </c>
      <c r="H18" s="28">
        <v>2</v>
      </c>
      <c r="I18" s="28">
        <v>0</v>
      </c>
      <c r="J18" s="27">
        <f t="shared" si="3"/>
        <v>0</v>
      </c>
      <c r="K18" s="28">
        <v>0</v>
      </c>
      <c r="L18" s="28">
        <v>0</v>
      </c>
      <c r="M18" s="27">
        <f t="shared" si="4"/>
        <v>0</v>
      </c>
      <c r="N18" s="28">
        <v>0</v>
      </c>
      <c r="O18" s="28">
        <v>0</v>
      </c>
      <c r="P18" s="55" t="s">
        <v>45</v>
      </c>
    </row>
    <row r="19" spans="2:16" ht="15" customHeight="1">
      <c r="B19" s="8"/>
      <c r="C19" s="8"/>
      <c r="D19" s="83" t="s">
        <v>10</v>
      </c>
      <c r="E19" s="84"/>
      <c r="F19" s="18"/>
      <c r="G19" s="27">
        <f t="shared" si="2"/>
        <v>1</v>
      </c>
      <c r="H19" s="28">
        <v>1</v>
      </c>
      <c r="I19" s="28">
        <v>0</v>
      </c>
      <c r="J19" s="27">
        <f t="shared" si="3"/>
        <v>1</v>
      </c>
      <c r="K19" s="28">
        <v>0</v>
      </c>
      <c r="L19" s="28">
        <v>1</v>
      </c>
      <c r="M19" s="27">
        <f t="shared" si="4"/>
        <v>0</v>
      </c>
      <c r="N19" s="28">
        <v>0</v>
      </c>
      <c r="O19" s="28">
        <v>0</v>
      </c>
      <c r="P19" s="55" t="s">
        <v>53</v>
      </c>
    </row>
    <row r="20" spans="2:16" ht="15" customHeight="1">
      <c r="B20" s="8"/>
      <c r="C20" s="8"/>
      <c r="D20" s="83" t="s">
        <v>11</v>
      </c>
      <c r="E20" s="84"/>
      <c r="F20" s="18"/>
      <c r="G20" s="27">
        <f t="shared" si="2"/>
        <v>0</v>
      </c>
      <c r="H20" s="28">
        <v>0</v>
      </c>
      <c r="I20" s="28">
        <v>0</v>
      </c>
      <c r="J20" s="27">
        <f t="shared" si="3"/>
        <v>1</v>
      </c>
      <c r="K20" s="28">
        <v>0</v>
      </c>
      <c r="L20" s="28">
        <v>1</v>
      </c>
      <c r="M20" s="27">
        <f t="shared" si="4"/>
        <v>4</v>
      </c>
      <c r="N20" s="28">
        <v>4</v>
      </c>
      <c r="O20" s="28">
        <v>0</v>
      </c>
      <c r="P20" s="55" t="s">
        <v>46</v>
      </c>
    </row>
    <row r="21" spans="2:16" s="14" customFormat="1" ht="15" customHeight="1">
      <c r="B21" s="13"/>
      <c r="C21" s="13"/>
      <c r="D21" s="83" t="s">
        <v>12</v>
      </c>
      <c r="E21" s="84"/>
      <c r="F21" s="18"/>
      <c r="G21" s="29">
        <f t="shared" si="2"/>
        <v>0</v>
      </c>
      <c r="H21" s="30">
        <v>0</v>
      </c>
      <c r="I21" s="30">
        <v>0</v>
      </c>
      <c r="J21" s="29">
        <f t="shared" si="3"/>
        <v>0</v>
      </c>
      <c r="K21" s="30">
        <v>0</v>
      </c>
      <c r="L21" s="30">
        <v>0</v>
      </c>
      <c r="M21" s="29">
        <f t="shared" si="4"/>
        <v>0</v>
      </c>
      <c r="N21" s="30">
        <v>0</v>
      </c>
      <c r="O21" s="30">
        <v>0</v>
      </c>
      <c r="P21" s="56" t="s">
        <v>47</v>
      </c>
    </row>
    <row r="22" spans="2:16" s="12" customFormat="1" ht="30" customHeight="1" thickBot="1">
      <c r="B22" s="15"/>
      <c r="C22" s="80" t="s">
        <v>25</v>
      </c>
      <c r="D22" s="85"/>
      <c r="E22" s="85"/>
      <c r="F22" s="24"/>
      <c r="G22" s="31">
        <f>SUM(H22:I22)</f>
        <v>0</v>
      </c>
      <c r="H22" s="32">
        <v>0</v>
      </c>
      <c r="I22" s="32">
        <v>0</v>
      </c>
      <c r="J22" s="31">
        <f>SUM(K22:L22)</f>
        <v>0</v>
      </c>
      <c r="K22" s="32">
        <v>0</v>
      </c>
      <c r="L22" s="32">
        <v>0</v>
      </c>
      <c r="M22" s="31">
        <f>SUM(N22:O22)</f>
        <v>0</v>
      </c>
      <c r="N22" s="32">
        <v>0</v>
      </c>
      <c r="O22" s="32">
        <v>0</v>
      </c>
      <c r="P22" s="58" t="s">
        <v>48</v>
      </c>
    </row>
    <row r="23" spans="2:22" ht="13.5" customHeight="1">
      <c r="B23" s="72" t="s">
        <v>97</v>
      </c>
      <c r="F23" s="8"/>
      <c r="R23" s="2"/>
      <c r="U23" s="2"/>
      <c r="V23" s="2"/>
    </row>
    <row r="24" ht="13.5" customHeight="1">
      <c r="F24" s="8"/>
    </row>
    <row r="25" ht="13.5" customHeight="1">
      <c r="F25" s="8"/>
    </row>
    <row r="26" ht="13.5" customHeight="1">
      <c r="F26" s="8"/>
    </row>
    <row r="27" spans="2:6" ht="13.5" customHeight="1">
      <c r="B27" s="1" t="s">
        <v>6</v>
      </c>
      <c r="F27" s="8"/>
    </row>
    <row r="28" spans="6:22" ht="13.5" customHeight="1" thickBot="1">
      <c r="F28" s="8"/>
      <c r="G28" s="2"/>
      <c r="H28" s="2"/>
      <c r="I28" s="2"/>
      <c r="J28" s="2"/>
      <c r="K28" s="2"/>
      <c r="L28" s="2"/>
      <c r="M28" s="2"/>
      <c r="N28" s="2"/>
      <c r="O28" s="2"/>
      <c r="P28" s="37" t="s">
        <v>0</v>
      </c>
      <c r="R28" s="2"/>
      <c r="U28" s="2"/>
      <c r="V28" s="2"/>
    </row>
    <row r="29" spans="2:16" ht="15" customHeight="1">
      <c r="B29" s="76" t="s">
        <v>22</v>
      </c>
      <c r="C29" s="76"/>
      <c r="D29" s="82"/>
      <c r="E29" s="82"/>
      <c r="F29" s="19"/>
      <c r="G29" s="74" t="s">
        <v>92</v>
      </c>
      <c r="H29" s="75"/>
      <c r="I29" s="75"/>
      <c r="J29" s="74">
        <v>16</v>
      </c>
      <c r="K29" s="75"/>
      <c r="L29" s="75"/>
      <c r="M29" s="74">
        <v>17</v>
      </c>
      <c r="N29" s="75"/>
      <c r="O29" s="75"/>
      <c r="P29" s="91" t="s">
        <v>49</v>
      </c>
    </row>
    <row r="30" spans="2:16" ht="15" customHeight="1">
      <c r="B30" s="77"/>
      <c r="C30" s="77"/>
      <c r="D30" s="77"/>
      <c r="E30" s="77"/>
      <c r="F30" s="20"/>
      <c r="G30" s="3" t="s">
        <v>1</v>
      </c>
      <c r="H30" s="3" t="s">
        <v>2</v>
      </c>
      <c r="I30" s="4" t="s">
        <v>3</v>
      </c>
      <c r="J30" s="3" t="s">
        <v>1</v>
      </c>
      <c r="K30" s="3" t="s">
        <v>2</v>
      </c>
      <c r="L30" s="4" t="s">
        <v>3</v>
      </c>
      <c r="M30" s="3" t="s">
        <v>1</v>
      </c>
      <c r="N30" s="3" t="s">
        <v>2</v>
      </c>
      <c r="O30" s="4" t="s">
        <v>3</v>
      </c>
      <c r="P30" s="92"/>
    </row>
    <row r="31" spans="2:16" s="5" customFormat="1" ht="22.5" customHeight="1">
      <c r="B31" s="86" t="s">
        <v>4</v>
      </c>
      <c r="C31" s="87"/>
      <c r="D31" s="87"/>
      <c r="E31" s="87"/>
      <c r="F31" s="18"/>
      <c r="G31" s="26">
        <f aca="true" t="shared" si="5" ref="G31:L31">G32+G36+G37+G38+G39+G41+G42</f>
        <v>0</v>
      </c>
      <c r="H31" s="26">
        <f t="shared" si="5"/>
        <v>0</v>
      </c>
      <c r="I31" s="26">
        <f t="shared" si="5"/>
        <v>0</v>
      </c>
      <c r="J31" s="26">
        <f t="shared" si="5"/>
        <v>0</v>
      </c>
      <c r="K31" s="26">
        <f t="shared" si="5"/>
        <v>0</v>
      </c>
      <c r="L31" s="26">
        <f t="shared" si="5"/>
        <v>0</v>
      </c>
      <c r="M31" s="26">
        <f>M32+M36+M37+M38+M39+M41+M42+M40</f>
        <v>0</v>
      </c>
      <c r="N31" s="26">
        <f>N32+N36+N37+N38+N39+N41+N42+N40</f>
        <v>0</v>
      </c>
      <c r="O31" s="26">
        <f>O32+O36+O37+O38+O39+O41+O42+O40</f>
        <v>0</v>
      </c>
      <c r="P31" s="54" t="s">
        <v>55</v>
      </c>
    </row>
    <row r="32" spans="2:16" ht="22.5" customHeight="1">
      <c r="B32" s="8"/>
      <c r="C32" s="21" t="s">
        <v>26</v>
      </c>
      <c r="D32" s="83" t="s">
        <v>19</v>
      </c>
      <c r="E32" s="84"/>
      <c r="F32" s="18"/>
      <c r="G32" s="27">
        <f>SUM(G33:G35)</f>
        <v>0</v>
      </c>
      <c r="H32" s="27">
        <v>0</v>
      </c>
      <c r="I32" s="27">
        <v>0</v>
      </c>
      <c r="J32" s="27">
        <f>SUM(J33:J35)</f>
        <v>0</v>
      </c>
      <c r="K32" s="27">
        <v>0</v>
      </c>
      <c r="L32" s="27">
        <v>0</v>
      </c>
      <c r="M32" s="27">
        <f>SUM(M33:M35)</f>
        <v>0</v>
      </c>
      <c r="N32" s="27">
        <v>0</v>
      </c>
      <c r="O32" s="27">
        <v>0</v>
      </c>
      <c r="P32" s="55" t="s">
        <v>37</v>
      </c>
    </row>
    <row r="33" spans="2:16" ht="15" customHeight="1">
      <c r="B33" s="8"/>
      <c r="C33" s="21"/>
      <c r="D33" s="8"/>
      <c r="E33" s="17" t="s">
        <v>33</v>
      </c>
      <c r="F33" s="16"/>
      <c r="G33" s="27">
        <f aca="true" t="shared" si="6" ref="G33:G42">SUM(H33:I33)</f>
        <v>0</v>
      </c>
      <c r="H33" s="28">
        <v>0</v>
      </c>
      <c r="I33" s="28">
        <v>0</v>
      </c>
      <c r="J33" s="27">
        <f aca="true" t="shared" si="7" ref="J33:J42">SUM(K33:L33)</f>
        <v>0</v>
      </c>
      <c r="K33" s="28">
        <v>0</v>
      </c>
      <c r="L33" s="28">
        <v>0</v>
      </c>
      <c r="M33" s="27">
        <f aca="true" t="shared" si="8" ref="M33:M42">SUM(N33:O33)</f>
        <v>0</v>
      </c>
      <c r="N33" s="28">
        <v>0</v>
      </c>
      <c r="O33" s="28">
        <v>0</v>
      </c>
      <c r="P33" s="56" t="s">
        <v>50</v>
      </c>
    </row>
    <row r="34" spans="2:16" ht="15" customHeight="1">
      <c r="B34" s="8"/>
      <c r="C34" s="21"/>
      <c r="D34" s="8"/>
      <c r="E34" s="17" t="s">
        <v>20</v>
      </c>
      <c r="F34" s="16"/>
      <c r="G34" s="27">
        <f t="shared" si="6"/>
        <v>0</v>
      </c>
      <c r="H34" s="28">
        <v>0</v>
      </c>
      <c r="I34" s="28">
        <v>0</v>
      </c>
      <c r="J34" s="27">
        <f t="shared" si="7"/>
        <v>0</v>
      </c>
      <c r="K34" s="28">
        <v>0</v>
      </c>
      <c r="L34" s="28">
        <v>0</v>
      </c>
      <c r="M34" s="27">
        <f t="shared" si="8"/>
        <v>0</v>
      </c>
      <c r="N34" s="28">
        <v>0</v>
      </c>
      <c r="O34" s="28">
        <v>0</v>
      </c>
      <c r="P34" s="56" t="s">
        <v>51</v>
      </c>
    </row>
    <row r="35" spans="2:16" ht="15" customHeight="1">
      <c r="B35" s="8"/>
      <c r="C35" s="21"/>
      <c r="D35" s="8"/>
      <c r="E35" s="17" t="s">
        <v>21</v>
      </c>
      <c r="F35" s="16"/>
      <c r="G35" s="27">
        <f t="shared" si="6"/>
        <v>0</v>
      </c>
      <c r="H35" s="28">
        <v>0</v>
      </c>
      <c r="I35" s="28">
        <v>0</v>
      </c>
      <c r="J35" s="27">
        <f t="shared" si="7"/>
        <v>0</v>
      </c>
      <c r="K35" s="28">
        <v>0</v>
      </c>
      <c r="L35" s="28">
        <v>0</v>
      </c>
      <c r="M35" s="27">
        <f t="shared" si="8"/>
        <v>0</v>
      </c>
      <c r="N35" s="28">
        <v>0</v>
      </c>
      <c r="O35" s="28">
        <v>0</v>
      </c>
      <c r="P35" s="55" t="s">
        <v>35</v>
      </c>
    </row>
    <row r="36" spans="2:16" ht="22.5" customHeight="1">
      <c r="B36" s="8"/>
      <c r="C36" s="21" t="s">
        <v>27</v>
      </c>
      <c r="D36" s="83" t="s">
        <v>23</v>
      </c>
      <c r="E36" s="84"/>
      <c r="F36" s="18"/>
      <c r="G36" s="27">
        <f t="shared" si="6"/>
        <v>0</v>
      </c>
      <c r="H36" s="28">
        <v>0</v>
      </c>
      <c r="I36" s="28">
        <v>0</v>
      </c>
      <c r="J36" s="27">
        <f t="shared" si="7"/>
        <v>0</v>
      </c>
      <c r="K36" s="28">
        <v>0</v>
      </c>
      <c r="L36" s="28">
        <v>0</v>
      </c>
      <c r="M36" s="27">
        <f t="shared" si="8"/>
        <v>0</v>
      </c>
      <c r="N36" s="28">
        <v>0</v>
      </c>
      <c r="O36" s="28">
        <v>0</v>
      </c>
      <c r="P36" s="55" t="s">
        <v>43</v>
      </c>
    </row>
    <row r="37" spans="2:16" ht="15" customHeight="1">
      <c r="B37" s="8"/>
      <c r="C37" s="21" t="s">
        <v>60</v>
      </c>
      <c r="D37" s="83" t="s">
        <v>8</v>
      </c>
      <c r="E37" s="84"/>
      <c r="F37" s="18"/>
      <c r="G37" s="27">
        <f t="shared" si="6"/>
        <v>0</v>
      </c>
      <c r="H37" s="28">
        <v>0</v>
      </c>
      <c r="I37" s="28">
        <v>0</v>
      </c>
      <c r="J37" s="27">
        <f t="shared" si="7"/>
        <v>0</v>
      </c>
      <c r="K37" s="28">
        <v>0</v>
      </c>
      <c r="L37" s="28">
        <v>0</v>
      </c>
      <c r="M37" s="27">
        <f t="shared" si="8"/>
        <v>0</v>
      </c>
      <c r="N37" s="28">
        <v>0</v>
      </c>
      <c r="O37" s="28">
        <v>0</v>
      </c>
      <c r="P37" s="55" t="s">
        <v>44</v>
      </c>
    </row>
    <row r="38" spans="2:16" ht="15" customHeight="1">
      <c r="B38" s="8"/>
      <c r="C38" s="21" t="s">
        <v>28</v>
      </c>
      <c r="D38" s="83" t="s">
        <v>9</v>
      </c>
      <c r="E38" s="84"/>
      <c r="F38" s="18"/>
      <c r="G38" s="27">
        <f t="shared" si="6"/>
        <v>0</v>
      </c>
      <c r="H38" s="28">
        <v>0</v>
      </c>
      <c r="I38" s="28">
        <v>0</v>
      </c>
      <c r="J38" s="27">
        <f t="shared" si="7"/>
        <v>0</v>
      </c>
      <c r="K38" s="28">
        <v>0</v>
      </c>
      <c r="L38" s="28">
        <v>0</v>
      </c>
      <c r="M38" s="27">
        <f t="shared" si="8"/>
        <v>0</v>
      </c>
      <c r="N38" s="28">
        <v>0</v>
      </c>
      <c r="O38" s="28">
        <v>0</v>
      </c>
      <c r="P38" s="55" t="s">
        <v>45</v>
      </c>
    </row>
    <row r="39" spans="2:16" ht="15" customHeight="1">
      <c r="B39" s="8"/>
      <c r="C39" s="8"/>
      <c r="D39" s="83" t="s">
        <v>10</v>
      </c>
      <c r="E39" s="84"/>
      <c r="F39" s="18"/>
      <c r="G39" s="27">
        <f t="shared" si="6"/>
        <v>0</v>
      </c>
      <c r="H39" s="28">
        <v>0</v>
      </c>
      <c r="I39" s="28">
        <v>0</v>
      </c>
      <c r="J39" s="27">
        <f t="shared" si="7"/>
        <v>0</v>
      </c>
      <c r="K39" s="28">
        <v>0</v>
      </c>
      <c r="L39" s="28">
        <v>0</v>
      </c>
      <c r="M39" s="27">
        <f t="shared" si="8"/>
        <v>0</v>
      </c>
      <c r="N39" s="28">
        <v>0</v>
      </c>
      <c r="O39" s="28">
        <v>0</v>
      </c>
      <c r="P39" s="55" t="s">
        <v>56</v>
      </c>
    </row>
    <row r="40" spans="2:16" ht="15" customHeight="1">
      <c r="B40" s="8"/>
      <c r="C40" s="8"/>
      <c r="D40" s="83" t="s">
        <v>57</v>
      </c>
      <c r="E40" s="84"/>
      <c r="F40" s="18"/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27">
        <f t="shared" si="8"/>
        <v>0</v>
      </c>
      <c r="N40" s="28">
        <v>0</v>
      </c>
      <c r="O40" s="28">
        <v>0</v>
      </c>
      <c r="P40" s="55" t="s">
        <v>58</v>
      </c>
    </row>
    <row r="41" spans="2:16" ht="15" customHeight="1">
      <c r="B41" s="8"/>
      <c r="C41" s="8"/>
      <c r="D41" s="83" t="s">
        <v>11</v>
      </c>
      <c r="E41" s="84"/>
      <c r="F41" s="18"/>
      <c r="G41" s="27">
        <f t="shared" si="6"/>
        <v>0</v>
      </c>
      <c r="H41" s="28">
        <v>0</v>
      </c>
      <c r="I41" s="28">
        <v>0</v>
      </c>
      <c r="J41" s="27">
        <f t="shared" si="7"/>
        <v>0</v>
      </c>
      <c r="K41" s="28">
        <v>0</v>
      </c>
      <c r="L41" s="28">
        <v>0</v>
      </c>
      <c r="M41" s="27">
        <f t="shared" si="8"/>
        <v>0</v>
      </c>
      <c r="N41" s="28">
        <v>0</v>
      </c>
      <c r="O41" s="28">
        <v>0</v>
      </c>
      <c r="P41" s="55" t="s">
        <v>46</v>
      </c>
    </row>
    <row r="42" spans="2:16" s="11" customFormat="1" ht="22.5" customHeight="1">
      <c r="B42" s="22"/>
      <c r="C42" s="22"/>
      <c r="D42" s="88" t="s">
        <v>12</v>
      </c>
      <c r="E42" s="89"/>
      <c r="F42" s="23"/>
      <c r="G42" s="33">
        <f t="shared" si="6"/>
        <v>0</v>
      </c>
      <c r="H42" s="34">
        <v>0</v>
      </c>
      <c r="I42" s="34">
        <v>0</v>
      </c>
      <c r="J42" s="33">
        <f t="shared" si="7"/>
        <v>0</v>
      </c>
      <c r="K42" s="34">
        <v>0</v>
      </c>
      <c r="L42" s="34">
        <v>0</v>
      </c>
      <c r="M42" s="33">
        <f t="shared" si="8"/>
        <v>0</v>
      </c>
      <c r="N42" s="34">
        <v>0</v>
      </c>
      <c r="O42" s="34">
        <v>0</v>
      </c>
      <c r="P42" s="59" t="s">
        <v>47</v>
      </c>
    </row>
    <row r="43" spans="2:16" s="11" customFormat="1" ht="22.5" customHeight="1" thickBot="1">
      <c r="B43" s="10"/>
      <c r="C43" s="80" t="s">
        <v>25</v>
      </c>
      <c r="D43" s="81"/>
      <c r="E43" s="81"/>
      <c r="F43" s="25"/>
      <c r="G43" s="35">
        <f>SUM(H43:I43)</f>
        <v>0</v>
      </c>
      <c r="H43" s="36">
        <v>0</v>
      </c>
      <c r="I43" s="36">
        <v>0</v>
      </c>
      <c r="J43" s="35">
        <f>SUM(K43:L43)</f>
        <v>0</v>
      </c>
      <c r="K43" s="36">
        <v>0</v>
      </c>
      <c r="L43" s="36">
        <v>0</v>
      </c>
      <c r="M43" s="35">
        <f>SUM(N43:O43)</f>
        <v>0</v>
      </c>
      <c r="N43" s="36">
        <v>0</v>
      </c>
      <c r="O43" s="36">
        <v>0</v>
      </c>
      <c r="P43" s="60" t="s">
        <v>48</v>
      </c>
    </row>
    <row r="44" spans="2:22" ht="13.5" customHeight="1">
      <c r="B44" s="7" t="s">
        <v>61</v>
      </c>
      <c r="C44" s="7"/>
      <c r="D44" s="7"/>
      <c r="E44" s="7"/>
      <c r="F44" s="7"/>
      <c r="G44" s="2"/>
      <c r="H44" s="2"/>
      <c r="I44" s="2"/>
      <c r="J44" s="2"/>
      <c r="K44" s="2"/>
      <c r="L44" s="2"/>
      <c r="M44" s="2"/>
      <c r="N44" s="2"/>
      <c r="O44" s="2"/>
      <c r="R44" s="2"/>
      <c r="U44" s="2"/>
      <c r="V44" s="2"/>
    </row>
    <row r="45" spans="2:6" ht="13.5" customHeight="1">
      <c r="B45" s="7" t="s">
        <v>59</v>
      </c>
      <c r="C45" s="7"/>
      <c r="D45" s="7"/>
      <c r="E45" s="7"/>
      <c r="F45" s="7"/>
    </row>
    <row r="46" spans="2:6" ht="13.5" customHeight="1">
      <c r="B46" s="7" t="s">
        <v>62</v>
      </c>
      <c r="C46" s="7"/>
      <c r="D46" s="7"/>
      <c r="E46" s="7"/>
      <c r="F46" s="7"/>
    </row>
    <row r="47" ht="13.5" customHeight="1">
      <c r="B47" s="72" t="s">
        <v>97</v>
      </c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</sheetData>
  <mergeCells count="29">
    <mergeCell ref="M6:O6"/>
    <mergeCell ref="M29:O29"/>
    <mergeCell ref="G6:I6"/>
    <mergeCell ref="G29:I29"/>
    <mergeCell ref="J6:L6"/>
    <mergeCell ref="J29:L29"/>
    <mergeCell ref="P6:P7"/>
    <mergeCell ref="P29:P30"/>
    <mergeCell ref="C43:E43"/>
    <mergeCell ref="B6:E7"/>
    <mergeCell ref="B29:E30"/>
    <mergeCell ref="D37:E37"/>
    <mergeCell ref="D38:E38"/>
    <mergeCell ref="C22:E22"/>
    <mergeCell ref="D18:E18"/>
    <mergeCell ref="D19:E19"/>
    <mergeCell ref="D20:E20"/>
    <mergeCell ref="D21:E21"/>
    <mergeCell ref="B8:E8"/>
    <mergeCell ref="D9:E9"/>
    <mergeCell ref="D16:E16"/>
    <mergeCell ref="D17:E17"/>
    <mergeCell ref="D41:E41"/>
    <mergeCell ref="D42:E42"/>
    <mergeCell ref="B31:E31"/>
    <mergeCell ref="D32:E32"/>
    <mergeCell ref="D36:E36"/>
    <mergeCell ref="D39:E39"/>
    <mergeCell ref="D40:E40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66" r:id="rId1"/>
  <colBreaks count="1" manualBreakCount="1">
    <brk id="12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4" width="2.125" style="1" customWidth="1"/>
    <col min="5" max="5" width="31.625" style="1" customWidth="1"/>
    <col min="6" max="6" width="0.2421875" style="1" customWidth="1"/>
    <col min="7" max="21" width="9.00390625" style="1" customWidth="1"/>
    <col min="22" max="22" width="0.875" style="1" customWidth="1"/>
    <col min="23" max="16384" width="9.00390625" style="1" customWidth="1"/>
  </cols>
  <sheetData>
    <row r="1" ht="13.5" customHeight="1"/>
    <row r="2" spans="2:6" ht="13.5" customHeight="1">
      <c r="B2" s="6" t="s">
        <v>34</v>
      </c>
      <c r="C2" s="6"/>
      <c r="D2" s="6"/>
      <c r="E2" s="6"/>
      <c r="F2" s="6"/>
    </row>
    <row r="3" spans="2:6" ht="6.75" customHeight="1">
      <c r="B3" s="6"/>
      <c r="C3" s="6"/>
      <c r="D3" s="6"/>
      <c r="E3" s="6"/>
      <c r="F3" s="6"/>
    </row>
    <row r="4" spans="2:7" ht="13.5" customHeight="1">
      <c r="B4" s="1" t="s">
        <v>5</v>
      </c>
      <c r="G4" s="6" t="s">
        <v>90</v>
      </c>
    </row>
    <row r="5" spans="7:22" ht="13.5" customHeight="1" thickBot="1">
      <c r="G5" s="2"/>
      <c r="H5" s="2"/>
      <c r="I5" s="2"/>
      <c r="J5" s="2"/>
      <c r="K5" s="2"/>
      <c r="L5" s="2"/>
      <c r="M5" s="2"/>
      <c r="N5" s="2"/>
      <c r="O5" s="2"/>
      <c r="R5" s="2"/>
      <c r="S5" s="37" t="s">
        <v>0</v>
      </c>
      <c r="U5" s="2"/>
      <c r="V5" s="2"/>
    </row>
    <row r="6" spans="2:19" ht="15" customHeight="1">
      <c r="B6" s="76" t="s">
        <v>22</v>
      </c>
      <c r="C6" s="76"/>
      <c r="D6" s="82"/>
      <c r="E6" s="82"/>
      <c r="F6" s="19"/>
      <c r="G6" s="74" t="s">
        <v>92</v>
      </c>
      <c r="H6" s="75"/>
      <c r="I6" s="75"/>
      <c r="J6" s="74">
        <v>16</v>
      </c>
      <c r="K6" s="75"/>
      <c r="L6" s="75"/>
      <c r="M6" s="74">
        <v>17</v>
      </c>
      <c r="N6" s="75"/>
      <c r="O6" s="75"/>
      <c r="P6" s="74">
        <v>18</v>
      </c>
      <c r="Q6" s="75"/>
      <c r="R6" s="75"/>
      <c r="S6" s="90" t="s">
        <v>63</v>
      </c>
    </row>
    <row r="7" spans="2:19" ht="15" customHeight="1">
      <c r="B7" s="77"/>
      <c r="C7" s="77"/>
      <c r="D7" s="77"/>
      <c r="E7" s="77"/>
      <c r="F7" s="20"/>
      <c r="G7" s="3" t="s">
        <v>1</v>
      </c>
      <c r="H7" s="3" t="s">
        <v>2</v>
      </c>
      <c r="I7" s="4" t="s">
        <v>3</v>
      </c>
      <c r="J7" s="3" t="s">
        <v>1</v>
      </c>
      <c r="K7" s="3" t="s">
        <v>2</v>
      </c>
      <c r="L7" s="4" t="s">
        <v>3</v>
      </c>
      <c r="M7" s="3" t="s">
        <v>1</v>
      </c>
      <c r="N7" s="3" t="s">
        <v>2</v>
      </c>
      <c r="O7" s="4" t="s">
        <v>3</v>
      </c>
      <c r="P7" s="3" t="s">
        <v>1</v>
      </c>
      <c r="Q7" s="3" t="s">
        <v>2</v>
      </c>
      <c r="R7" s="4" t="s">
        <v>3</v>
      </c>
      <c r="S7" s="73"/>
    </row>
    <row r="8" spans="2:19" s="5" customFormat="1" ht="22.5" customHeight="1">
      <c r="B8" s="86" t="s">
        <v>4</v>
      </c>
      <c r="C8" s="87"/>
      <c r="D8" s="87"/>
      <c r="E8" s="87"/>
      <c r="F8" s="18"/>
      <c r="G8" s="26">
        <v>206</v>
      </c>
      <c r="H8" s="26">
        <v>110</v>
      </c>
      <c r="I8" s="26">
        <v>96</v>
      </c>
      <c r="J8" s="26">
        <v>192</v>
      </c>
      <c r="K8" s="26">
        <v>103</v>
      </c>
      <c r="L8" s="26">
        <v>89</v>
      </c>
      <c r="M8" s="26">
        <v>217</v>
      </c>
      <c r="N8" s="26">
        <v>121</v>
      </c>
      <c r="O8" s="26">
        <v>96</v>
      </c>
      <c r="P8" s="26">
        <v>208</v>
      </c>
      <c r="Q8" s="26">
        <v>114</v>
      </c>
      <c r="R8" s="26">
        <v>94</v>
      </c>
      <c r="S8" s="54" t="s">
        <v>64</v>
      </c>
    </row>
    <row r="9" spans="2:19" ht="22.5" customHeight="1">
      <c r="B9" s="8"/>
      <c r="C9" s="21" t="s">
        <v>65</v>
      </c>
      <c r="D9" s="83" t="s">
        <v>7</v>
      </c>
      <c r="E9" s="84"/>
      <c r="F9" s="18"/>
      <c r="G9" s="27">
        <v>194</v>
      </c>
      <c r="H9" s="27">
        <v>104</v>
      </c>
      <c r="I9" s="27">
        <v>90</v>
      </c>
      <c r="J9" s="27">
        <v>181</v>
      </c>
      <c r="K9" s="27">
        <v>97</v>
      </c>
      <c r="L9" s="27">
        <v>84</v>
      </c>
      <c r="M9" s="27">
        <v>212</v>
      </c>
      <c r="N9" s="27">
        <v>119</v>
      </c>
      <c r="O9" s="27">
        <v>93</v>
      </c>
      <c r="P9" s="27">
        <v>198</v>
      </c>
      <c r="Q9" s="27">
        <v>109</v>
      </c>
      <c r="R9" s="27">
        <v>89</v>
      </c>
      <c r="S9" s="55" t="s">
        <v>66</v>
      </c>
    </row>
    <row r="10" spans="2:19" ht="15" customHeight="1">
      <c r="B10" s="8"/>
      <c r="C10" s="21"/>
      <c r="D10" s="8"/>
      <c r="E10" s="17" t="s">
        <v>13</v>
      </c>
      <c r="F10" s="16"/>
      <c r="G10" s="27">
        <v>188</v>
      </c>
      <c r="H10" s="28">
        <v>102</v>
      </c>
      <c r="I10" s="28">
        <v>86</v>
      </c>
      <c r="J10" s="27">
        <v>169</v>
      </c>
      <c r="K10" s="28">
        <v>89</v>
      </c>
      <c r="L10" s="28">
        <v>80</v>
      </c>
      <c r="M10" s="27">
        <v>191</v>
      </c>
      <c r="N10" s="28">
        <v>103</v>
      </c>
      <c r="O10" s="28">
        <v>88</v>
      </c>
      <c r="P10" s="27">
        <v>183</v>
      </c>
      <c r="Q10" s="28">
        <v>102</v>
      </c>
      <c r="R10" s="28">
        <v>81</v>
      </c>
      <c r="S10" s="55" t="s">
        <v>67</v>
      </c>
    </row>
    <row r="11" spans="2:19" ht="15" customHeight="1">
      <c r="B11" s="8"/>
      <c r="C11" s="21"/>
      <c r="D11" s="8"/>
      <c r="E11" s="17" t="s">
        <v>14</v>
      </c>
      <c r="F11" s="16"/>
      <c r="G11" s="27">
        <v>2</v>
      </c>
      <c r="H11" s="27">
        <v>0</v>
      </c>
      <c r="I11" s="28">
        <v>2</v>
      </c>
      <c r="J11" s="27">
        <v>4</v>
      </c>
      <c r="K11" s="28">
        <v>3</v>
      </c>
      <c r="L11" s="28">
        <v>1</v>
      </c>
      <c r="M11" s="27">
        <v>4</v>
      </c>
      <c r="N11" s="28">
        <v>2</v>
      </c>
      <c r="O11" s="28">
        <v>2</v>
      </c>
      <c r="P11" s="27">
        <v>3</v>
      </c>
      <c r="Q11" s="28">
        <v>3</v>
      </c>
      <c r="R11" s="27">
        <v>0</v>
      </c>
      <c r="S11" s="55" t="s">
        <v>68</v>
      </c>
    </row>
    <row r="12" spans="2:19" ht="15" customHeight="1">
      <c r="B12" s="8"/>
      <c r="C12" s="21"/>
      <c r="D12" s="8"/>
      <c r="E12" s="17" t="s">
        <v>15</v>
      </c>
      <c r="F12" s="16"/>
      <c r="G12" s="27">
        <v>0</v>
      </c>
      <c r="H12" s="27">
        <v>0</v>
      </c>
      <c r="I12" s="27">
        <v>0</v>
      </c>
      <c r="J12" s="27">
        <v>6</v>
      </c>
      <c r="K12" s="28">
        <v>3</v>
      </c>
      <c r="L12" s="28">
        <v>3</v>
      </c>
      <c r="M12" s="27">
        <v>6</v>
      </c>
      <c r="N12" s="28">
        <v>3</v>
      </c>
      <c r="O12" s="28">
        <v>3</v>
      </c>
      <c r="P12" s="27">
        <v>9</v>
      </c>
      <c r="Q12" s="28">
        <v>4</v>
      </c>
      <c r="R12" s="28">
        <v>5</v>
      </c>
      <c r="S12" s="55" t="s">
        <v>69</v>
      </c>
    </row>
    <row r="13" spans="2:19" ht="15" customHeight="1">
      <c r="B13" s="8"/>
      <c r="C13" s="21"/>
      <c r="D13" s="8"/>
      <c r="E13" s="17" t="s">
        <v>16</v>
      </c>
      <c r="F13" s="16"/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55" t="s">
        <v>70</v>
      </c>
    </row>
    <row r="14" spans="2:19" ht="15" customHeight="1">
      <c r="B14" s="8"/>
      <c r="C14" s="21"/>
      <c r="D14" s="8"/>
      <c r="E14" s="17" t="s">
        <v>17</v>
      </c>
      <c r="F14" s="16"/>
      <c r="G14" s="27">
        <v>3</v>
      </c>
      <c r="H14" s="28">
        <v>2</v>
      </c>
      <c r="I14" s="28">
        <v>1</v>
      </c>
      <c r="J14" s="27">
        <v>1</v>
      </c>
      <c r="K14" s="28">
        <v>1</v>
      </c>
      <c r="L14" s="27">
        <v>0</v>
      </c>
      <c r="M14" s="27">
        <v>3</v>
      </c>
      <c r="N14" s="28">
        <v>3</v>
      </c>
      <c r="O14" s="27">
        <v>0</v>
      </c>
      <c r="P14" s="27">
        <v>0</v>
      </c>
      <c r="Q14" s="27">
        <v>0</v>
      </c>
      <c r="R14" s="27">
        <v>0</v>
      </c>
      <c r="S14" s="55" t="s">
        <v>71</v>
      </c>
    </row>
    <row r="15" spans="2:19" ht="15" customHeight="1">
      <c r="B15" s="8"/>
      <c r="C15" s="21"/>
      <c r="D15" s="8"/>
      <c r="E15" s="17" t="s">
        <v>18</v>
      </c>
      <c r="F15" s="16"/>
      <c r="G15" s="27">
        <v>1</v>
      </c>
      <c r="H15" s="27">
        <v>0</v>
      </c>
      <c r="I15" s="28">
        <v>1</v>
      </c>
      <c r="J15" s="27">
        <v>1</v>
      </c>
      <c r="K15" s="28">
        <v>1</v>
      </c>
      <c r="L15" s="27">
        <v>0</v>
      </c>
      <c r="M15" s="27">
        <v>8</v>
      </c>
      <c r="N15" s="28">
        <v>8</v>
      </c>
      <c r="O15" s="27">
        <v>0</v>
      </c>
      <c r="P15" s="27">
        <v>3</v>
      </c>
      <c r="Q15" s="27">
        <v>0</v>
      </c>
      <c r="R15" s="28">
        <v>3</v>
      </c>
      <c r="S15" s="55" t="s">
        <v>72</v>
      </c>
    </row>
    <row r="16" spans="2:19" ht="22.5" customHeight="1">
      <c r="B16" s="8"/>
      <c r="C16" s="21" t="s">
        <v>73</v>
      </c>
      <c r="D16" s="83" t="s">
        <v>24</v>
      </c>
      <c r="E16" s="84"/>
      <c r="F16" s="18"/>
      <c r="G16" s="27">
        <v>5</v>
      </c>
      <c r="H16" s="28">
        <v>4</v>
      </c>
      <c r="I16" s="28">
        <v>1</v>
      </c>
      <c r="J16" s="27">
        <v>3</v>
      </c>
      <c r="K16" s="28">
        <v>2</v>
      </c>
      <c r="L16" s="28">
        <v>1</v>
      </c>
      <c r="M16" s="27">
        <v>1</v>
      </c>
      <c r="N16" s="27">
        <v>0</v>
      </c>
      <c r="O16" s="28">
        <v>1</v>
      </c>
      <c r="P16" s="27">
        <v>8</v>
      </c>
      <c r="Q16" s="28">
        <v>3</v>
      </c>
      <c r="R16" s="28">
        <v>5</v>
      </c>
      <c r="S16" s="55" t="s">
        <v>74</v>
      </c>
    </row>
    <row r="17" spans="2:19" ht="15" customHeight="1">
      <c r="B17" s="8"/>
      <c r="C17" s="21" t="s">
        <v>75</v>
      </c>
      <c r="D17" s="83" t="s">
        <v>8</v>
      </c>
      <c r="E17" s="84"/>
      <c r="F17" s="18"/>
      <c r="G17" s="27">
        <v>0</v>
      </c>
      <c r="H17" s="27">
        <v>0</v>
      </c>
      <c r="I17" s="27">
        <v>0</v>
      </c>
      <c r="J17" s="27">
        <v>1</v>
      </c>
      <c r="K17" s="27">
        <v>0</v>
      </c>
      <c r="L17" s="28">
        <v>1</v>
      </c>
      <c r="M17" s="27">
        <v>1</v>
      </c>
      <c r="N17" s="27">
        <v>0</v>
      </c>
      <c r="O17" s="28">
        <v>1</v>
      </c>
      <c r="P17" s="27">
        <v>0</v>
      </c>
      <c r="Q17" s="27">
        <v>0</v>
      </c>
      <c r="R17" s="27">
        <v>0</v>
      </c>
      <c r="S17" s="55" t="s">
        <v>75</v>
      </c>
    </row>
    <row r="18" spans="2:19" ht="15" customHeight="1">
      <c r="B18" s="8"/>
      <c r="C18" s="21" t="s">
        <v>76</v>
      </c>
      <c r="D18" s="83" t="s">
        <v>9</v>
      </c>
      <c r="E18" s="84"/>
      <c r="F18" s="18"/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1</v>
      </c>
      <c r="Q18" s="28">
        <v>1</v>
      </c>
      <c r="R18" s="27">
        <v>0</v>
      </c>
      <c r="S18" s="55" t="s">
        <v>77</v>
      </c>
    </row>
    <row r="19" spans="2:19" ht="15" customHeight="1">
      <c r="B19" s="8"/>
      <c r="C19" s="8"/>
      <c r="D19" s="83" t="s">
        <v>10</v>
      </c>
      <c r="E19" s="84"/>
      <c r="F19" s="18"/>
      <c r="G19" s="27">
        <v>4</v>
      </c>
      <c r="H19" s="28">
        <v>1</v>
      </c>
      <c r="I19" s="28">
        <v>3</v>
      </c>
      <c r="J19" s="27">
        <v>4</v>
      </c>
      <c r="K19" s="28">
        <v>1</v>
      </c>
      <c r="L19" s="28">
        <v>3</v>
      </c>
      <c r="M19" s="27">
        <v>2</v>
      </c>
      <c r="N19" s="28">
        <v>2</v>
      </c>
      <c r="O19" s="27">
        <v>0</v>
      </c>
      <c r="P19" s="27">
        <v>1</v>
      </c>
      <c r="Q19" s="27">
        <v>1</v>
      </c>
      <c r="R19" s="27">
        <v>0</v>
      </c>
      <c r="S19" s="55" t="s">
        <v>78</v>
      </c>
    </row>
    <row r="20" spans="2:19" ht="15" customHeight="1">
      <c r="B20" s="8"/>
      <c r="C20" s="8"/>
      <c r="D20" s="83" t="s">
        <v>11</v>
      </c>
      <c r="E20" s="84"/>
      <c r="F20" s="18"/>
      <c r="G20" s="27">
        <v>3</v>
      </c>
      <c r="H20" s="28">
        <v>1</v>
      </c>
      <c r="I20" s="28">
        <v>2</v>
      </c>
      <c r="J20" s="27">
        <v>3</v>
      </c>
      <c r="K20" s="28">
        <v>3</v>
      </c>
      <c r="L20" s="27">
        <v>0</v>
      </c>
      <c r="M20" s="27">
        <v>1</v>
      </c>
      <c r="N20" s="27">
        <v>0</v>
      </c>
      <c r="O20" s="28">
        <v>1</v>
      </c>
      <c r="P20" s="27">
        <v>0</v>
      </c>
      <c r="Q20" s="27">
        <v>0</v>
      </c>
      <c r="R20" s="27">
        <v>0</v>
      </c>
      <c r="S20" s="55" t="s">
        <v>79</v>
      </c>
    </row>
    <row r="21" spans="2:19" s="14" customFormat="1" ht="15" customHeight="1">
      <c r="B21" s="13"/>
      <c r="C21" s="13"/>
      <c r="D21" s="83" t="s">
        <v>12</v>
      </c>
      <c r="E21" s="84"/>
      <c r="F21" s="18"/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56" t="s">
        <v>80</v>
      </c>
    </row>
    <row r="22" spans="2:19" s="12" customFormat="1" ht="30" customHeight="1" thickBot="1">
      <c r="B22" s="15"/>
      <c r="C22" s="80" t="s">
        <v>25</v>
      </c>
      <c r="D22" s="85"/>
      <c r="E22" s="85"/>
      <c r="F22" s="24"/>
      <c r="G22" s="31">
        <f aca="true" t="shared" si="0" ref="G22:R22">SUM(H22:I22)</f>
        <v>0</v>
      </c>
      <c r="H22" s="31">
        <f t="shared" si="0"/>
        <v>0</v>
      </c>
      <c r="I22" s="31">
        <f t="shared" si="0"/>
        <v>0</v>
      </c>
      <c r="J22" s="31">
        <f t="shared" si="0"/>
        <v>0</v>
      </c>
      <c r="K22" s="31">
        <f t="shared" si="0"/>
        <v>0</v>
      </c>
      <c r="L22" s="31">
        <f t="shared" si="0"/>
        <v>0</v>
      </c>
      <c r="M22" s="31">
        <f t="shared" si="0"/>
        <v>0</v>
      </c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  <c r="S22" s="58" t="s">
        <v>81</v>
      </c>
    </row>
    <row r="23" spans="2:22" ht="13.5" customHeight="1">
      <c r="B23" s="72" t="s">
        <v>97</v>
      </c>
      <c r="F23" s="8"/>
      <c r="R23" s="2"/>
      <c r="U23" s="2"/>
      <c r="V23" s="2"/>
    </row>
    <row r="24" ht="13.5" customHeight="1">
      <c r="F24" s="8"/>
    </row>
    <row r="25" ht="13.5" customHeight="1">
      <c r="F25" s="8"/>
    </row>
    <row r="26" ht="13.5" customHeight="1">
      <c r="F26" s="8"/>
    </row>
    <row r="27" spans="2:6" ht="13.5" customHeight="1">
      <c r="B27" s="1" t="s">
        <v>6</v>
      </c>
      <c r="F27" s="8"/>
    </row>
    <row r="28" spans="6:22" ht="13.5" customHeight="1" thickBot="1">
      <c r="F28" s="8"/>
      <c r="G28" s="2"/>
      <c r="H28" s="2"/>
      <c r="I28" s="2"/>
      <c r="J28" s="2"/>
      <c r="K28" s="2"/>
      <c r="L28" s="2"/>
      <c r="M28" s="2"/>
      <c r="N28" s="2"/>
      <c r="O28" s="2"/>
      <c r="R28" s="2"/>
      <c r="S28" s="37" t="s">
        <v>0</v>
      </c>
      <c r="U28" s="2"/>
      <c r="V28" s="2"/>
    </row>
    <row r="29" spans="2:19" ht="15" customHeight="1">
      <c r="B29" s="76" t="s">
        <v>22</v>
      </c>
      <c r="C29" s="76"/>
      <c r="D29" s="82"/>
      <c r="E29" s="82"/>
      <c r="F29" s="19"/>
      <c r="G29" s="74" t="s">
        <v>93</v>
      </c>
      <c r="H29" s="75"/>
      <c r="I29" s="75"/>
      <c r="J29" s="74">
        <v>16</v>
      </c>
      <c r="K29" s="75"/>
      <c r="L29" s="75"/>
      <c r="M29" s="74">
        <v>17</v>
      </c>
      <c r="N29" s="75"/>
      <c r="O29" s="75"/>
      <c r="P29" s="74">
        <v>18</v>
      </c>
      <c r="Q29" s="75"/>
      <c r="R29" s="75"/>
      <c r="S29" s="91" t="s">
        <v>63</v>
      </c>
    </row>
    <row r="30" spans="2:19" ht="15" customHeight="1">
      <c r="B30" s="77"/>
      <c r="C30" s="77"/>
      <c r="D30" s="77"/>
      <c r="E30" s="77"/>
      <c r="F30" s="20"/>
      <c r="G30" s="3" t="s">
        <v>1</v>
      </c>
      <c r="H30" s="3" t="s">
        <v>2</v>
      </c>
      <c r="I30" s="4" t="s">
        <v>3</v>
      </c>
      <c r="J30" s="3" t="s">
        <v>1</v>
      </c>
      <c r="K30" s="3" t="s">
        <v>2</v>
      </c>
      <c r="L30" s="4" t="s">
        <v>3</v>
      </c>
      <c r="M30" s="3" t="s">
        <v>1</v>
      </c>
      <c r="N30" s="3" t="s">
        <v>2</v>
      </c>
      <c r="O30" s="4" t="s">
        <v>3</v>
      </c>
      <c r="P30" s="3" t="s">
        <v>1</v>
      </c>
      <c r="Q30" s="3" t="s">
        <v>2</v>
      </c>
      <c r="R30" s="4" t="s">
        <v>3</v>
      </c>
      <c r="S30" s="92"/>
    </row>
    <row r="31" spans="2:19" s="5" customFormat="1" ht="22.5" customHeight="1">
      <c r="B31" s="86" t="s">
        <v>4</v>
      </c>
      <c r="C31" s="87"/>
      <c r="D31" s="87"/>
      <c r="E31" s="87"/>
      <c r="F31" s="18"/>
      <c r="G31" s="26">
        <v>303</v>
      </c>
      <c r="H31" s="26">
        <v>159</v>
      </c>
      <c r="I31" s="26">
        <v>144</v>
      </c>
      <c r="J31" s="26">
        <v>272</v>
      </c>
      <c r="K31" s="26">
        <v>152</v>
      </c>
      <c r="L31" s="26">
        <v>120</v>
      </c>
      <c r="M31" s="26">
        <v>242</v>
      </c>
      <c r="N31" s="26">
        <v>152</v>
      </c>
      <c r="O31" s="26">
        <v>90</v>
      </c>
      <c r="P31" s="26">
        <v>263</v>
      </c>
      <c r="Q31" s="26">
        <v>174</v>
      </c>
      <c r="R31" s="26">
        <v>89</v>
      </c>
      <c r="S31" s="54" t="s">
        <v>64</v>
      </c>
    </row>
    <row r="32" spans="2:19" ht="22.5" customHeight="1">
      <c r="B32" s="8"/>
      <c r="C32" s="21" t="s">
        <v>65</v>
      </c>
      <c r="D32" s="83" t="s">
        <v>19</v>
      </c>
      <c r="E32" s="84"/>
      <c r="F32" s="18"/>
      <c r="G32" s="27">
        <v>126</v>
      </c>
      <c r="H32" s="27">
        <v>69</v>
      </c>
      <c r="I32" s="27">
        <v>57</v>
      </c>
      <c r="J32" s="27">
        <v>106</v>
      </c>
      <c r="K32" s="27">
        <v>63</v>
      </c>
      <c r="L32" s="27">
        <v>43</v>
      </c>
      <c r="M32" s="27">
        <v>106</v>
      </c>
      <c r="N32" s="27">
        <v>74</v>
      </c>
      <c r="O32" s="27">
        <v>32</v>
      </c>
      <c r="P32" s="27">
        <v>127</v>
      </c>
      <c r="Q32" s="27">
        <v>90</v>
      </c>
      <c r="R32" s="27">
        <v>37</v>
      </c>
      <c r="S32" s="55" t="s">
        <v>82</v>
      </c>
    </row>
    <row r="33" spans="2:19" ht="15" customHeight="1">
      <c r="B33" s="8"/>
      <c r="C33" s="21"/>
      <c r="D33" s="8"/>
      <c r="E33" s="17" t="s">
        <v>33</v>
      </c>
      <c r="F33" s="16"/>
      <c r="G33" s="27">
        <v>91</v>
      </c>
      <c r="H33" s="28">
        <v>67</v>
      </c>
      <c r="I33" s="28">
        <v>24</v>
      </c>
      <c r="J33" s="27">
        <v>79</v>
      </c>
      <c r="K33" s="28">
        <v>61</v>
      </c>
      <c r="L33" s="28">
        <v>18</v>
      </c>
      <c r="M33" s="27">
        <v>82</v>
      </c>
      <c r="N33" s="28">
        <v>72</v>
      </c>
      <c r="O33" s="28">
        <v>10</v>
      </c>
      <c r="P33" s="27">
        <v>94</v>
      </c>
      <c r="Q33" s="28">
        <v>87</v>
      </c>
      <c r="R33" s="28">
        <v>7</v>
      </c>
      <c r="S33" s="56" t="s">
        <v>83</v>
      </c>
    </row>
    <row r="34" spans="2:19" ht="15" customHeight="1">
      <c r="B34" s="8"/>
      <c r="C34" s="21"/>
      <c r="D34" s="8"/>
      <c r="E34" s="17" t="s">
        <v>20</v>
      </c>
      <c r="F34" s="16"/>
      <c r="G34" s="27">
        <v>35</v>
      </c>
      <c r="H34" s="28">
        <v>2</v>
      </c>
      <c r="I34" s="28">
        <v>33</v>
      </c>
      <c r="J34" s="27">
        <v>27</v>
      </c>
      <c r="K34" s="28">
        <v>2</v>
      </c>
      <c r="L34" s="28">
        <v>25</v>
      </c>
      <c r="M34" s="27">
        <v>24</v>
      </c>
      <c r="N34" s="28">
        <v>2</v>
      </c>
      <c r="O34" s="28">
        <v>22</v>
      </c>
      <c r="P34" s="27">
        <v>31</v>
      </c>
      <c r="Q34" s="28">
        <v>1</v>
      </c>
      <c r="R34" s="28">
        <v>30</v>
      </c>
      <c r="S34" s="56" t="s">
        <v>84</v>
      </c>
    </row>
    <row r="35" spans="2:19" ht="15" customHeight="1">
      <c r="B35" s="8"/>
      <c r="C35" s="21"/>
      <c r="D35" s="8"/>
      <c r="E35" s="17" t="s">
        <v>21</v>
      </c>
      <c r="F35" s="16"/>
      <c r="G35" s="67">
        <v>0</v>
      </c>
      <c r="H35" s="67">
        <v>0</v>
      </c>
      <c r="I35" s="67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27">
        <v>2</v>
      </c>
      <c r="Q35" s="28">
        <v>2</v>
      </c>
      <c r="R35" s="28">
        <v>0</v>
      </c>
      <c r="S35" s="55" t="s">
        <v>35</v>
      </c>
    </row>
    <row r="36" spans="2:19" ht="22.5" customHeight="1">
      <c r="B36" s="8"/>
      <c r="C36" s="21" t="s">
        <v>85</v>
      </c>
      <c r="D36" s="83" t="s">
        <v>23</v>
      </c>
      <c r="E36" s="84"/>
      <c r="F36" s="18"/>
      <c r="G36" s="27">
        <v>80</v>
      </c>
      <c r="H36" s="28">
        <v>39</v>
      </c>
      <c r="I36" s="28">
        <v>41</v>
      </c>
      <c r="J36" s="28">
        <v>80</v>
      </c>
      <c r="K36" s="28">
        <v>47</v>
      </c>
      <c r="L36" s="28">
        <v>33</v>
      </c>
      <c r="M36" s="27">
        <v>88</v>
      </c>
      <c r="N36" s="28">
        <v>51</v>
      </c>
      <c r="O36" s="28">
        <v>37</v>
      </c>
      <c r="P36" s="27">
        <v>60</v>
      </c>
      <c r="Q36" s="28">
        <v>37</v>
      </c>
      <c r="R36" s="28">
        <v>23</v>
      </c>
      <c r="S36" s="55" t="s">
        <v>74</v>
      </c>
    </row>
    <row r="37" spans="2:19" ht="15" customHeight="1">
      <c r="B37" s="8"/>
      <c r="C37" s="21" t="s">
        <v>75</v>
      </c>
      <c r="D37" s="83" t="s">
        <v>8</v>
      </c>
      <c r="E37" s="84"/>
      <c r="F37" s="18"/>
      <c r="G37" s="27">
        <v>7</v>
      </c>
      <c r="H37" s="28">
        <v>1</v>
      </c>
      <c r="I37" s="28">
        <v>6</v>
      </c>
      <c r="J37" s="34">
        <v>0</v>
      </c>
      <c r="K37" s="34">
        <v>0</v>
      </c>
      <c r="L37" s="34">
        <v>0</v>
      </c>
      <c r="M37" s="27">
        <v>1</v>
      </c>
      <c r="N37" s="34">
        <v>0</v>
      </c>
      <c r="O37" s="28">
        <v>1</v>
      </c>
      <c r="P37" s="27">
        <v>5</v>
      </c>
      <c r="Q37" s="28">
        <v>4</v>
      </c>
      <c r="R37" s="28">
        <v>1</v>
      </c>
      <c r="S37" s="55" t="s">
        <v>75</v>
      </c>
    </row>
    <row r="38" spans="2:19" ht="15" customHeight="1">
      <c r="B38" s="8"/>
      <c r="C38" s="21" t="s">
        <v>76</v>
      </c>
      <c r="D38" s="83" t="s">
        <v>9</v>
      </c>
      <c r="E38" s="84"/>
      <c r="F38" s="18"/>
      <c r="G38" s="34">
        <v>0</v>
      </c>
      <c r="H38" s="34">
        <v>0</v>
      </c>
      <c r="I38" s="34">
        <v>0</v>
      </c>
      <c r="J38" s="27">
        <v>1</v>
      </c>
      <c r="K38" s="28">
        <v>1</v>
      </c>
      <c r="L38" s="34">
        <v>0</v>
      </c>
      <c r="M38" s="34">
        <v>0</v>
      </c>
      <c r="N38" s="34">
        <v>0</v>
      </c>
      <c r="O38" s="34">
        <v>0</v>
      </c>
      <c r="P38" s="27">
        <v>1</v>
      </c>
      <c r="Q38" s="28">
        <v>1</v>
      </c>
      <c r="R38" s="28">
        <v>0</v>
      </c>
      <c r="S38" s="55" t="s">
        <v>77</v>
      </c>
    </row>
    <row r="39" spans="2:19" ht="15" customHeight="1">
      <c r="B39" s="8"/>
      <c r="C39" s="8"/>
      <c r="D39" s="83" t="s">
        <v>10</v>
      </c>
      <c r="E39" s="84"/>
      <c r="F39" s="18"/>
      <c r="G39" s="27">
        <v>38</v>
      </c>
      <c r="H39" s="28">
        <v>23</v>
      </c>
      <c r="I39" s="28">
        <v>15</v>
      </c>
      <c r="J39" s="27">
        <v>34</v>
      </c>
      <c r="K39" s="28">
        <v>21</v>
      </c>
      <c r="L39" s="28">
        <v>13</v>
      </c>
      <c r="M39" s="27">
        <v>23</v>
      </c>
      <c r="N39" s="28">
        <v>13</v>
      </c>
      <c r="O39" s="28">
        <v>10</v>
      </c>
      <c r="P39" s="27">
        <v>43</v>
      </c>
      <c r="Q39" s="28">
        <v>27</v>
      </c>
      <c r="R39" s="28">
        <v>16</v>
      </c>
      <c r="S39" s="55" t="s">
        <v>78</v>
      </c>
    </row>
    <row r="40" spans="2:19" ht="15" customHeight="1">
      <c r="B40" s="8"/>
      <c r="C40" s="8"/>
      <c r="D40" s="83" t="s">
        <v>57</v>
      </c>
      <c r="E40" s="84"/>
      <c r="F40" s="18"/>
      <c r="G40" s="52" t="s">
        <v>86</v>
      </c>
      <c r="H40" s="52" t="s">
        <v>86</v>
      </c>
      <c r="I40" s="52" t="s">
        <v>86</v>
      </c>
      <c r="J40" s="52">
        <v>2</v>
      </c>
      <c r="K40" s="52">
        <v>2</v>
      </c>
      <c r="L40" s="34">
        <v>0</v>
      </c>
      <c r="M40" s="34">
        <v>0</v>
      </c>
      <c r="N40" s="34">
        <v>0</v>
      </c>
      <c r="O40" s="34">
        <v>0</v>
      </c>
      <c r="P40" s="27">
        <v>6</v>
      </c>
      <c r="Q40" s="28">
        <v>1</v>
      </c>
      <c r="R40" s="28">
        <v>5</v>
      </c>
      <c r="S40" s="55" t="s">
        <v>58</v>
      </c>
    </row>
    <row r="41" spans="2:19" ht="15" customHeight="1">
      <c r="B41" s="8"/>
      <c r="C41" s="8"/>
      <c r="D41" s="83" t="s">
        <v>11</v>
      </c>
      <c r="E41" s="84"/>
      <c r="F41" s="18"/>
      <c r="G41" s="27">
        <v>52</v>
      </c>
      <c r="H41" s="28">
        <v>27</v>
      </c>
      <c r="I41" s="28">
        <v>25</v>
      </c>
      <c r="J41" s="27">
        <v>49</v>
      </c>
      <c r="K41" s="28">
        <v>18</v>
      </c>
      <c r="L41" s="28">
        <v>31</v>
      </c>
      <c r="M41" s="27">
        <v>24</v>
      </c>
      <c r="N41" s="28">
        <v>14</v>
      </c>
      <c r="O41" s="28">
        <v>10</v>
      </c>
      <c r="P41" s="27">
        <v>21</v>
      </c>
      <c r="Q41" s="28">
        <v>14</v>
      </c>
      <c r="R41" s="28">
        <v>7</v>
      </c>
      <c r="S41" s="55" t="s">
        <v>79</v>
      </c>
    </row>
    <row r="42" spans="2:19" s="11" customFormat="1" ht="22.5" customHeight="1">
      <c r="B42" s="22"/>
      <c r="C42" s="22"/>
      <c r="D42" s="88" t="s">
        <v>12</v>
      </c>
      <c r="E42" s="89"/>
      <c r="F42" s="23"/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3">
        <f>SUM(Q42:R42)</f>
        <v>0</v>
      </c>
      <c r="Q42" s="34">
        <v>0</v>
      </c>
      <c r="R42" s="34">
        <v>0</v>
      </c>
      <c r="S42" s="59" t="s">
        <v>80</v>
      </c>
    </row>
    <row r="43" spans="2:19" s="11" customFormat="1" ht="22.5" customHeight="1" thickBot="1">
      <c r="B43" s="10"/>
      <c r="C43" s="80" t="s">
        <v>25</v>
      </c>
      <c r="D43" s="81"/>
      <c r="E43" s="81"/>
      <c r="F43" s="62"/>
      <c r="G43" s="65">
        <f>SUM(H43:I43)</f>
        <v>0</v>
      </c>
      <c r="H43" s="36">
        <v>0</v>
      </c>
      <c r="I43" s="36">
        <v>0</v>
      </c>
      <c r="J43" s="35">
        <f>SUM(K43:L43)</f>
        <v>0</v>
      </c>
      <c r="K43" s="36">
        <v>0</v>
      </c>
      <c r="L43" s="36">
        <v>0</v>
      </c>
      <c r="M43" s="35">
        <f>SUM(N43:O43)</f>
        <v>0</v>
      </c>
      <c r="N43" s="36">
        <v>0</v>
      </c>
      <c r="O43" s="36">
        <v>0</v>
      </c>
      <c r="P43" s="35">
        <f>SUM(Q43:R43)</f>
        <v>0</v>
      </c>
      <c r="Q43" s="36">
        <v>0</v>
      </c>
      <c r="R43" s="36">
        <v>0</v>
      </c>
      <c r="S43" s="60" t="s">
        <v>81</v>
      </c>
    </row>
    <row r="44" spans="2:22" ht="13.5" customHeight="1">
      <c r="B44" s="7" t="s">
        <v>61</v>
      </c>
      <c r="C44" s="7"/>
      <c r="D44" s="7"/>
      <c r="E44" s="7"/>
      <c r="F44" s="7"/>
      <c r="G44" s="2"/>
      <c r="H44" s="2"/>
      <c r="I44" s="2"/>
      <c r="J44" s="2"/>
      <c r="K44" s="2"/>
      <c r="L44" s="2"/>
      <c r="M44" s="2"/>
      <c r="N44" s="2"/>
      <c r="O44" s="2"/>
      <c r="R44" s="2"/>
      <c r="U44" s="2"/>
      <c r="V44" s="2"/>
    </row>
    <row r="45" spans="2:6" ht="13.5" customHeight="1">
      <c r="B45" s="7" t="s">
        <v>59</v>
      </c>
      <c r="C45" s="7"/>
      <c r="D45" s="7"/>
      <c r="E45" s="7"/>
      <c r="F45" s="7"/>
    </row>
    <row r="46" spans="2:6" ht="13.5" customHeight="1">
      <c r="B46" s="7" t="s">
        <v>62</v>
      </c>
      <c r="C46" s="7"/>
      <c r="D46" s="7"/>
      <c r="E46" s="7"/>
      <c r="F46" s="7"/>
    </row>
    <row r="47" ht="13.5" customHeight="1">
      <c r="B47" s="72" t="s">
        <v>97</v>
      </c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</sheetData>
  <mergeCells count="31">
    <mergeCell ref="D41:E41"/>
    <mergeCell ref="D42:E42"/>
    <mergeCell ref="B31:E31"/>
    <mergeCell ref="D32:E32"/>
    <mergeCell ref="D36:E36"/>
    <mergeCell ref="D39:E39"/>
    <mergeCell ref="D40:E40"/>
    <mergeCell ref="B8:E8"/>
    <mergeCell ref="D9:E9"/>
    <mergeCell ref="D16:E16"/>
    <mergeCell ref="D17:E17"/>
    <mergeCell ref="C43:E43"/>
    <mergeCell ref="B6:E7"/>
    <mergeCell ref="B29:E30"/>
    <mergeCell ref="D37:E37"/>
    <mergeCell ref="D38:E38"/>
    <mergeCell ref="C22:E22"/>
    <mergeCell ref="D18:E18"/>
    <mergeCell ref="D19:E19"/>
    <mergeCell ref="D20:E20"/>
    <mergeCell ref="D21:E21"/>
    <mergeCell ref="S6:S7"/>
    <mergeCell ref="S29:S30"/>
    <mergeCell ref="P29:R29"/>
    <mergeCell ref="P6:R6"/>
    <mergeCell ref="M6:O6"/>
    <mergeCell ref="M29:O29"/>
    <mergeCell ref="G6:I6"/>
    <mergeCell ref="G29:I29"/>
    <mergeCell ref="J6:L6"/>
    <mergeCell ref="J29:L29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66" r:id="rId1"/>
  <colBreaks count="1" manualBreakCount="1">
    <brk id="12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4" width="2.125" style="1" customWidth="1"/>
    <col min="5" max="5" width="31.625" style="1" customWidth="1"/>
    <col min="6" max="6" width="0.5" style="1" customWidth="1"/>
    <col min="7" max="21" width="9.00390625" style="1" customWidth="1"/>
    <col min="22" max="22" width="0.875" style="1" customWidth="1"/>
    <col min="23" max="16384" width="9.00390625" style="1" customWidth="1"/>
  </cols>
  <sheetData>
    <row r="1" ht="13.5" customHeight="1"/>
    <row r="2" spans="2:6" ht="13.5" customHeight="1">
      <c r="B2" s="6" t="s">
        <v>34</v>
      </c>
      <c r="C2" s="6"/>
      <c r="D2" s="6"/>
      <c r="E2" s="6"/>
      <c r="F2" s="6"/>
    </row>
    <row r="3" spans="2:6" ht="6.75" customHeight="1">
      <c r="B3" s="6"/>
      <c r="C3" s="6"/>
      <c r="D3" s="6"/>
      <c r="E3" s="6"/>
      <c r="F3" s="6"/>
    </row>
    <row r="4" spans="2:7" ht="13.5" customHeight="1">
      <c r="B4" s="1" t="s">
        <v>5</v>
      </c>
      <c r="G4" s="6" t="s">
        <v>91</v>
      </c>
    </row>
    <row r="5" spans="7:22" ht="13.5" customHeight="1" thickBot="1">
      <c r="G5" s="2"/>
      <c r="H5" s="2"/>
      <c r="I5" s="2"/>
      <c r="J5" s="2"/>
      <c r="K5" s="2"/>
      <c r="L5" s="2"/>
      <c r="M5" s="2"/>
      <c r="N5" s="2"/>
      <c r="O5" s="2"/>
      <c r="R5" s="2"/>
      <c r="S5" s="37" t="s">
        <v>0</v>
      </c>
      <c r="U5" s="2"/>
      <c r="V5" s="2"/>
    </row>
    <row r="6" spans="2:19" ht="15" customHeight="1">
      <c r="B6" s="76" t="s">
        <v>22</v>
      </c>
      <c r="C6" s="76"/>
      <c r="D6" s="82"/>
      <c r="E6" s="82"/>
      <c r="F6" s="19"/>
      <c r="G6" s="74" t="s">
        <v>92</v>
      </c>
      <c r="H6" s="75"/>
      <c r="I6" s="75"/>
      <c r="J6" s="74">
        <v>16</v>
      </c>
      <c r="K6" s="75"/>
      <c r="L6" s="75"/>
      <c r="M6" s="74">
        <v>17</v>
      </c>
      <c r="N6" s="75"/>
      <c r="O6" s="75"/>
      <c r="P6" s="74">
        <v>18</v>
      </c>
      <c r="Q6" s="75"/>
      <c r="R6" s="75"/>
      <c r="S6" s="90" t="s">
        <v>63</v>
      </c>
    </row>
    <row r="7" spans="2:19" ht="15" customHeight="1">
      <c r="B7" s="77"/>
      <c r="C7" s="77"/>
      <c r="D7" s="77"/>
      <c r="E7" s="77"/>
      <c r="F7" s="20"/>
      <c r="G7" s="3" t="s">
        <v>1</v>
      </c>
      <c r="H7" s="3" t="s">
        <v>2</v>
      </c>
      <c r="I7" s="4" t="s">
        <v>3</v>
      </c>
      <c r="J7" s="3" t="s">
        <v>1</v>
      </c>
      <c r="K7" s="3" t="s">
        <v>2</v>
      </c>
      <c r="L7" s="4" t="s">
        <v>3</v>
      </c>
      <c r="M7" s="3" t="s">
        <v>1</v>
      </c>
      <c r="N7" s="3" t="s">
        <v>2</v>
      </c>
      <c r="O7" s="4" t="s">
        <v>3</v>
      </c>
      <c r="P7" s="3" t="s">
        <v>1</v>
      </c>
      <c r="Q7" s="3" t="s">
        <v>2</v>
      </c>
      <c r="R7" s="4" t="s">
        <v>3</v>
      </c>
      <c r="S7" s="73"/>
    </row>
    <row r="8" spans="2:19" s="5" customFormat="1" ht="22.5" customHeight="1">
      <c r="B8" s="86" t="s">
        <v>4</v>
      </c>
      <c r="C8" s="87"/>
      <c r="D8" s="87"/>
      <c r="E8" s="87"/>
      <c r="F8" s="71"/>
      <c r="G8" s="26">
        <v>135</v>
      </c>
      <c r="H8" s="26">
        <v>59</v>
      </c>
      <c r="I8" s="26">
        <v>76</v>
      </c>
      <c r="J8" s="26">
        <v>141</v>
      </c>
      <c r="K8" s="26">
        <v>84</v>
      </c>
      <c r="L8" s="26">
        <v>57</v>
      </c>
      <c r="M8" s="26">
        <v>107</v>
      </c>
      <c r="N8" s="26">
        <v>53</v>
      </c>
      <c r="O8" s="26">
        <v>54</v>
      </c>
      <c r="P8" s="26">
        <v>109</v>
      </c>
      <c r="Q8" s="26">
        <v>49</v>
      </c>
      <c r="R8" s="26">
        <v>60</v>
      </c>
      <c r="S8" s="54" t="s">
        <v>64</v>
      </c>
    </row>
    <row r="9" spans="2:19" ht="22.5" customHeight="1">
      <c r="B9" s="8"/>
      <c r="C9" s="21" t="s">
        <v>65</v>
      </c>
      <c r="D9" s="83" t="s">
        <v>7</v>
      </c>
      <c r="E9" s="84"/>
      <c r="F9" s="18"/>
      <c r="G9" s="27">
        <v>129</v>
      </c>
      <c r="H9" s="27">
        <v>56</v>
      </c>
      <c r="I9" s="27">
        <v>73</v>
      </c>
      <c r="J9" s="27">
        <v>138</v>
      </c>
      <c r="K9" s="27">
        <v>81</v>
      </c>
      <c r="L9" s="27">
        <v>57</v>
      </c>
      <c r="M9" s="27">
        <v>101</v>
      </c>
      <c r="N9" s="27">
        <v>49</v>
      </c>
      <c r="O9" s="27">
        <v>52</v>
      </c>
      <c r="P9" s="27">
        <v>106</v>
      </c>
      <c r="Q9" s="27">
        <v>48</v>
      </c>
      <c r="R9" s="27">
        <v>58</v>
      </c>
      <c r="S9" s="55" t="s">
        <v>66</v>
      </c>
    </row>
    <row r="10" spans="2:19" ht="15" customHeight="1">
      <c r="B10" s="8"/>
      <c r="C10" s="21"/>
      <c r="D10" s="8"/>
      <c r="E10" s="17" t="s">
        <v>13</v>
      </c>
      <c r="F10" s="16"/>
      <c r="G10" s="27">
        <v>124</v>
      </c>
      <c r="H10" s="28">
        <v>52</v>
      </c>
      <c r="I10" s="28">
        <v>72</v>
      </c>
      <c r="J10" s="27">
        <v>124</v>
      </c>
      <c r="K10" s="28">
        <v>70</v>
      </c>
      <c r="L10" s="28">
        <v>54</v>
      </c>
      <c r="M10" s="27">
        <v>91</v>
      </c>
      <c r="N10" s="28">
        <v>42</v>
      </c>
      <c r="O10" s="28">
        <v>49</v>
      </c>
      <c r="P10" s="27">
        <v>102</v>
      </c>
      <c r="Q10" s="28">
        <v>44</v>
      </c>
      <c r="R10" s="28">
        <v>58</v>
      </c>
      <c r="S10" s="55" t="s">
        <v>67</v>
      </c>
    </row>
    <row r="11" spans="2:19" ht="15" customHeight="1">
      <c r="B11" s="8"/>
      <c r="C11" s="21"/>
      <c r="D11" s="8"/>
      <c r="E11" s="17" t="s">
        <v>14</v>
      </c>
      <c r="F11" s="16"/>
      <c r="G11" s="27">
        <v>0</v>
      </c>
      <c r="H11" s="27">
        <v>0</v>
      </c>
      <c r="I11" s="27">
        <v>0</v>
      </c>
      <c r="J11" s="27">
        <v>2</v>
      </c>
      <c r="K11" s="28">
        <v>2</v>
      </c>
      <c r="L11" s="27">
        <v>0</v>
      </c>
      <c r="M11" s="27">
        <v>3</v>
      </c>
      <c r="N11" s="28">
        <v>3</v>
      </c>
      <c r="O11" s="27">
        <v>0</v>
      </c>
      <c r="P11" s="27">
        <v>0</v>
      </c>
      <c r="Q11" s="27">
        <v>0</v>
      </c>
      <c r="R11" s="27">
        <v>0</v>
      </c>
      <c r="S11" s="55" t="s">
        <v>68</v>
      </c>
    </row>
    <row r="12" spans="2:19" ht="15" customHeight="1">
      <c r="B12" s="8"/>
      <c r="C12" s="21"/>
      <c r="D12" s="8"/>
      <c r="E12" s="17" t="s">
        <v>15</v>
      </c>
      <c r="F12" s="16"/>
      <c r="G12" s="27">
        <v>2</v>
      </c>
      <c r="H12" s="28">
        <v>2</v>
      </c>
      <c r="I12" s="27">
        <v>0</v>
      </c>
      <c r="J12" s="27">
        <v>8</v>
      </c>
      <c r="K12" s="28">
        <v>5</v>
      </c>
      <c r="L12" s="28">
        <v>3</v>
      </c>
      <c r="M12" s="27">
        <v>3</v>
      </c>
      <c r="N12" s="28">
        <v>1</v>
      </c>
      <c r="O12" s="28">
        <v>2</v>
      </c>
      <c r="P12" s="27">
        <v>2</v>
      </c>
      <c r="Q12" s="28">
        <v>2</v>
      </c>
      <c r="R12" s="27">
        <v>0</v>
      </c>
      <c r="S12" s="55" t="s">
        <v>69</v>
      </c>
    </row>
    <row r="13" spans="2:19" ht="15" customHeight="1">
      <c r="B13" s="8"/>
      <c r="C13" s="21"/>
      <c r="D13" s="8"/>
      <c r="E13" s="17" t="s">
        <v>16</v>
      </c>
      <c r="F13" s="16"/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55" t="s">
        <v>70</v>
      </c>
    </row>
    <row r="14" spans="2:19" ht="15" customHeight="1">
      <c r="B14" s="8"/>
      <c r="C14" s="21"/>
      <c r="D14" s="8"/>
      <c r="E14" s="17" t="s">
        <v>17</v>
      </c>
      <c r="F14" s="16"/>
      <c r="G14" s="27">
        <v>2</v>
      </c>
      <c r="H14" s="28">
        <v>2</v>
      </c>
      <c r="I14" s="27">
        <v>0</v>
      </c>
      <c r="J14" s="27">
        <v>1</v>
      </c>
      <c r="K14" s="28">
        <v>1</v>
      </c>
      <c r="L14" s="27">
        <v>0</v>
      </c>
      <c r="M14" s="27">
        <v>3</v>
      </c>
      <c r="N14" s="28">
        <v>2</v>
      </c>
      <c r="O14" s="28">
        <v>1</v>
      </c>
      <c r="P14" s="27">
        <v>2</v>
      </c>
      <c r="Q14" s="28">
        <v>2</v>
      </c>
      <c r="R14" s="27">
        <v>0</v>
      </c>
      <c r="S14" s="55" t="s">
        <v>71</v>
      </c>
    </row>
    <row r="15" spans="2:19" ht="15" customHeight="1">
      <c r="B15" s="8"/>
      <c r="C15" s="21"/>
      <c r="D15" s="8"/>
      <c r="E15" s="17" t="s">
        <v>18</v>
      </c>
      <c r="F15" s="16"/>
      <c r="G15" s="27">
        <v>1</v>
      </c>
      <c r="H15" s="27">
        <v>0</v>
      </c>
      <c r="I15" s="28">
        <v>1</v>
      </c>
      <c r="J15" s="27">
        <v>3</v>
      </c>
      <c r="K15" s="28">
        <v>3</v>
      </c>
      <c r="L15" s="27">
        <v>0</v>
      </c>
      <c r="M15" s="27">
        <v>1</v>
      </c>
      <c r="N15" s="28">
        <v>1</v>
      </c>
      <c r="O15" s="27">
        <v>0</v>
      </c>
      <c r="P15" s="27">
        <v>0</v>
      </c>
      <c r="Q15" s="27">
        <v>0</v>
      </c>
      <c r="R15" s="27">
        <v>0</v>
      </c>
      <c r="S15" s="55" t="s">
        <v>72</v>
      </c>
    </row>
    <row r="16" spans="2:19" ht="22.5" customHeight="1">
      <c r="B16" s="8"/>
      <c r="C16" s="21" t="s">
        <v>73</v>
      </c>
      <c r="D16" s="83" t="s">
        <v>24</v>
      </c>
      <c r="E16" s="84"/>
      <c r="F16" s="18"/>
      <c r="G16" s="27">
        <v>2</v>
      </c>
      <c r="H16" s="27">
        <v>0</v>
      </c>
      <c r="I16" s="28">
        <v>2</v>
      </c>
      <c r="J16" s="27">
        <v>0</v>
      </c>
      <c r="K16" s="27">
        <v>0</v>
      </c>
      <c r="L16" s="27">
        <v>0</v>
      </c>
      <c r="M16" s="27">
        <v>2</v>
      </c>
      <c r="N16" s="28">
        <v>2</v>
      </c>
      <c r="O16" s="27">
        <v>0</v>
      </c>
      <c r="P16" s="27">
        <v>0</v>
      </c>
      <c r="Q16" s="27">
        <v>0</v>
      </c>
      <c r="R16" s="27">
        <v>0</v>
      </c>
      <c r="S16" s="55" t="s">
        <v>74</v>
      </c>
    </row>
    <row r="17" spans="2:19" ht="15" customHeight="1">
      <c r="B17" s="8"/>
      <c r="C17" s="21" t="s">
        <v>75</v>
      </c>
      <c r="D17" s="83" t="s">
        <v>8</v>
      </c>
      <c r="E17" s="84"/>
      <c r="F17" s="18"/>
      <c r="G17" s="27">
        <v>1</v>
      </c>
      <c r="H17" s="27">
        <v>0</v>
      </c>
      <c r="I17" s="28">
        <v>1</v>
      </c>
      <c r="J17" s="27">
        <v>0</v>
      </c>
      <c r="K17" s="27">
        <v>0</v>
      </c>
      <c r="L17" s="27">
        <v>0</v>
      </c>
      <c r="M17" s="27">
        <v>2</v>
      </c>
      <c r="N17" s="27">
        <v>0</v>
      </c>
      <c r="O17" s="28">
        <v>2</v>
      </c>
      <c r="P17" s="27">
        <v>0</v>
      </c>
      <c r="Q17" s="27">
        <v>0</v>
      </c>
      <c r="R17" s="27">
        <v>0</v>
      </c>
      <c r="S17" s="55" t="s">
        <v>75</v>
      </c>
    </row>
    <row r="18" spans="2:19" ht="15" customHeight="1">
      <c r="B18" s="8"/>
      <c r="C18" s="21" t="s">
        <v>76</v>
      </c>
      <c r="D18" s="83" t="s">
        <v>9</v>
      </c>
      <c r="E18" s="84"/>
      <c r="F18" s="18"/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55" t="s">
        <v>77</v>
      </c>
    </row>
    <row r="19" spans="2:19" ht="15" customHeight="1">
      <c r="B19" s="8"/>
      <c r="C19" s="8"/>
      <c r="D19" s="83" t="s">
        <v>10</v>
      </c>
      <c r="E19" s="84"/>
      <c r="F19" s="18"/>
      <c r="G19" s="27">
        <v>0</v>
      </c>
      <c r="H19" s="27">
        <v>0</v>
      </c>
      <c r="I19" s="27">
        <v>0</v>
      </c>
      <c r="J19" s="27">
        <v>3</v>
      </c>
      <c r="K19" s="28">
        <v>3</v>
      </c>
      <c r="L19" s="27">
        <v>0</v>
      </c>
      <c r="M19" s="27">
        <v>2</v>
      </c>
      <c r="N19" s="28">
        <v>2</v>
      </c>
      <c r="O19" s="27">
        <v>0</v>
      </c>
      <c r="P19" s="27">
        <v>0</v>
      </c>
      <c r="Q19" s="27">
        <v>0</v>
      </c>
      <c r="R19" s="27">
        <v>0</v>
      </c>
      <c r="S19" s="55" t="s">
        <v>78</v>
      </c>
    </row>
    <row r="20" spans="2:19" ht="15" customHeight="1">
      <c r="B20" s="8"/>
      <c r="C20" s="8"/>
      <c r="D20" s="83" t="s">
        <v>11</v>
      </c>
      <c r="E20" s="84"/>
      <c r="F20" s="18"/>
      <c r="G20" s="27">
        <v>3</v>
      </c>
      <c r="H20" s="28">
        <v>3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3</v>
      </c>
      <c r="Q20" s="28">
        <v>1</v>
      </c>
      <c r="R20" s="28">
        <v>2</v>
      </c>
      <c r="S20" s="55" t="s">
        <v>79</v>
      </c>
    </row>
    <row r="21" spans="2:19" s="14" customFormat="1" ht="15" customHeight="1">
      <c r="B21" s="13"/>
      <c r="C21" s="13"/>
      <c r="D21" s="83" t="s">
        <v>12</v>
      </c>
      <c r="E21" s="84"/>
      <c r="F21" s="18"/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56" t="s">
        <v>80</v>
      </c>
    </row>
    <row r="22" spans="2:19" s="12" customFormat="1" ht="30" customHeight="1" thickBot="1">
      <c r="B22" s="15"/>
      <c r="C22" s="80" t="s">
        <v>25</v>
      </c>
      <c r="D22" s="85"/>
      <c r="E22" s="85"/>
      <c r="F22" s="24"/>
      <c r="G22" s="61">
        <f aca="true" t="shared" si="0" ref="G22:R22">SUM(H22:I22)</f>
        <v>0</v>
      </c>
      <c r="H22" s="31">
        <f t="shared" si="0"/>
        <v>0</v>
      </c>
      <c r="I22" s="31">
        <f t="shared" si="0"/>
        <v>0</v>
      </c>
      <c r="J22" s="31">
        <f t="shared" si="0"/>
        <v>0</v>
      </c>
      <c r="K22" s="31">
        <f t="shared" si="0"/>
        <v>0</v>
      </c>
      <c r="L22" s="31">
        <f t="shared" si="0"/>
        <v>0</v>
      </c>
      <c r="M22" s="31">
        <f t="shared" si="0"/>
        <v>0</v>
      </c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  <c r="S22" s="58" t="s">
        <v>81</v>
      </c>
    </row>
    <row r="23" spans="2:22" ht="13.5" customHeight="1">
      <c r="B23" s="72" t="s">
        <v>97</v>
      </c>
      <c r="F23" s="8"/>
      <c r="R23" s="2"/>
      <c r="U23" s="2"/>
      <c r="V23" s="2"/>
    </row>
    <row r="24" ht="13.5" customHeight="1">
      <c r="F24" s="8"/>
    </row>
    <row r="25" ht="13.5" customHeight="1">
      <c r="F25" s="8"/>
    </row>
    <row r="26" ht="13.5" customHeight="1">
      <c r="F26" s="8"/>
    </row>
    <row r="27" spans="2:6" ht="13.5" customHeight="1">
      <c r="B27" s="1" t="s">
        <v>6</v>
      </c>
      <c r="F27" s="8"/>
    </row>
    <row r="28" spans="6:22" ht="13.5" customHeight="1" thickBot="1">
      <c r="F28" s="8"/>
      <c r="G28" s="2"/>
      <c r="H28" s="2"/>
      <c r="I28" s="2"/>
      <c r="J28" s="2"/>
      <c r="K28" s="2"/>
      <c r="L28" s="2"/>
      <c r="M28" s="2"/>
      <c r="N28" s="2"/>
      <c r="O28" s="2"/>
      <c r="R28" s="2"/>
      <c r="S28" s="37" t="s">
        <v>0</v>
      </c>
      <c r="U28" s="2"/>
      <c r="V28" s="2"/>
    </row>
    <row r="29" spans="2:19" ht="15" customHeight="1">
      <c r="B29" s="76" t="s">
        <v>22</v>
      </c>
      <c r="C29" s="76"/>
      <c r="D29" s="82"/>
      <c r="E29" s="82"/>
      <c r="F29" s="19"/>
      <c r="G29" s="74" t="s">
        <v>92</v>
      </c>
      <c r="H29" s="75"/>
      <c r="I29" s="75"/>
      <c r="J29" s="74">
        <v>16</v>
      </c>
      <c r="K29" s="75"/>
      <c r="L29" s="75"/>
      <c r="M29" s="74">
        <v>17</v>
      </c>
      <c r="N29" s="75"/>
      <c r="O29" s="75"/>
      <c r="P29" s="74">
        <v>18</v>
      </c>
      <c r="Q29" s="75"/>
      <c r="R29" s="75"/>
      <c r="S29" s="91" t="s">
        <v>63</v>
      </c>
    </row>
    <row r="30" spans="2:19" ht="15" customHeight="1">
      <c r="B30" s="77"/>
      <c r="C30" s="77"/>
      <c r="D30" s="77"/>
      <c r="E30" s="77"/>
      <c r="F30" s="20"/>
      <c r="G30" s="3" t="s">
        <v>1</v>
      </c>
      <c r="H30" s="3" t="s">
        <v>2</v>
      </c>
      <c r="I30" s="4" t="s">
        <v>3</v>
      </c>
      <c r="J30" s="3" t="s">
        <v>1</v>
      </c>
      <c r="K30" s="3" t="s">
        <v>2</v>
      </c>
      <c r="L30" s="4" t="s">
        <v>3</v>
      </c>
      <c r="M30" s="3" t="s">
        <v>1</v>
      </c>
      <c r="N30" s="3" t="s">
        <v>2</v>
      </c>
      <c r="O30" s="4" t="s">
        <v>3</v>
      </c>
      <c r="P30" s="3" t="s">
        <v>1</v>
      </c>
      <c r="Q30" s="3" t="s">
        <v>2</v>
      </c>
      <c r="R30" s="4" t="s">
        <v>3</v>
      </c>
      <c r="S30" s="92"/>
    </row>
    <row r="31" spans="2:19" s="5" customFormat="1" ht="22.5" customHeight="1">
      <c r="B31" s="86" t="s">
        <v>4</v>
      </c>
      <c r="C31" s="87"/>
      <c r="D31" s="87"/>
      <c r="E31" s="87"/>
      <c r="F31" s="63"/>
      <c r="G31" s="68">
        <f>G32+G36+G37+G38+G39+G41+G42</f>
        <v>0</v>
      </c>
      <c r="H31" s="26">
        <f aca="true" t="shared" si="1" ref="H31:O31">H32+H36+H37+H38+H39+H41+H42</f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>P32+P36+P37+P38+P39+P41+P42+P40</f>
        <v>0</v>
      </c>
      <c r="Q31" s="26">
        <f>Q32+Q36+Q37+Q38+Q39+Q41+Q42+Q40</f>
        <v>0</v>
      </c>
      <c r="R31" s="26">
        <f>R32+R36+R37+R38+R39+R41+R42+R40</f>
        <v>0</v>
      </c>
      <c r="S31" s="54" t="s">
        <v>64</v>
      </c>
    </row>
    <row r="32" spans="2:19" ht="22.5" customHeight="1">
      <c r="B32" s="8"/>
      <c r="C32" s="21" t="s">
        <v>65</v>
      </c>
      <c r="D32" s="83" t="s">
        <v>19</v>
      </c>
      <c r="E32" s="84"/>
      <c r="F32" s="63"/>
      <c r="G32" s="66">
        <f>SUM(G33:G35)</f>
        <v>0</v>
      </c>
      <c r="H32" s="67">
        <v>0</v>
      </c>
      <c r="I32" s="67">
        <v>0</v>
      </c>
      <c r="J32" s="27">
        <f>SUM(J33:J35)</f>
        <v>0</v>
      </c>
      <c r="K32" s="27">
        <v>0</v>
      </c>
      <c r="L32" s="27">
        <v>0</v>
      </c>
      <c r="M32" s="27">
        <f>SUM(M33:M35)</f>
        <v>0</v>
      </c>
      <c r="N32" s="27">
        <v>0</v>
      </c>
      <c r="O32" s="27">
        <v>0</v>
      </c>
      <c r="P32" s="27">
        <f>SUM(P33:P35)</f>
        <v>0</v>
      </c>
      <c r="Q32" s="27">
        <v>0</v>
      </c>
      <c r="R32" s="27">
        <v>0</v>
      </c>
      <c r="S32" s="55" t="s">
        <v>82</v>
      </c>
    </row>
    <row r="33" spans="2:19" ht="15" customHeight="1">
      <c r="B33" s="8"/>
      <c r="C33" s="21"/>
      <c r="D33" s="8"/>
      <c r="E33" s="17" t="s">
        <v>33</v>
      </c>
      <c r="F33" s="17"/>
      <c r="G33" s="66">
        <f aca="true" t="shared" si="2" ref="G33:G42">SUM(H33:I33)</f>
        <v>0</v>
      </c>
      <c r="H33" s="34">
        <v>0</v>
      </c>
      <c r="I33" s="34">
        <v>0</v>
      </c>
      <c r="J33" s="27">
        <f aca="true" t="shared" si="3" ref="J33:J42">SUM(K33:L33)</f>
        <v>0</v>
      </c>
      <c r="K33" s="28">
        <v>0</v>
      </c>
      <c r="L33" s="28">
        <v>0</v>
      </c>
      <c r="M33" s="27">
        <f aca="true" t="shared" si="4" ref="M33:M42">SUM(N33:O33)</f>
        <v>0</v>
      </c>
      <c r="N33" s="28">
        <v>0</v>
      </c>
      <c r="O33" s="28">
        <v>0</v>
      </c>
      <c r="P33" s="27">
        <f aca="true" t="shared" si="5" ref="P33:P42">SUM(Q33:R33)</f>
        <v>0</v>
      </c>
      <c r="Q33" s="28">
        <v>0</v>
      </c>
      <c r="R33" s="28">
        <v>0</v>
      </c>
      <c r="S33" s="56" t="s">
        <v>83</v>
      </c>
    </row>
    <row r="34" spans="2:19" ht="15" customHeight="1">
      <c r="B34" s="8"/>
      <c r="C34" s="21"/>
      <c r="D34" s="8"/>
      <c r="E34" s="17" t="s">
        <v>20</v>
      </c>
      <c r="F34" s="17"/>
      <c r="G34" s="66">
        <f t="shared" si="2"/>
        <v>0</v>
      </c>
      <c r="H34" s="34">
        <v>0</v>
      </c>
      <c r="I34" s="34">
        <v>0</v>
      </c>
      <c r="J34" s="27">
        <f t="shared" si="3"/>
        <v>0</v>
      </c>
      <c r="K34" s="28">
        <v>0</v>
      </c>
      <c r="L34" s="28">
        <v>0</v>
      </c>
      <c r="M34" s="27">
        <f t="shared" si="4"/>
        <v>0</v>
      </c>
      <c r="N34" s="28">
        <v>0</v>
      </c>
      <c r="O34" s="28">
        <v>0</v>
      </c>
      <c r="P34" s="27">
        <f t="shared" si="5"/>
        <v>0</v>
      </c>
      <c r="Q34" s="28">
        <v>0</v>
      </c>
      <c r="R34" s="28">
        <v>0</v>
      </c>
      <c r="S34" s="56" t="s">
        <v>84</v>
      </c>
    </row>
    <row r="35" spans="2:19" ht="15" customHeight="1">
      <c r="B35" s="8"/>
      <c r="C35" s="21"/>
      <c r="D35" s="8"/>
      <c r="E35" s="17" t="s">
        <v>21</v>
      </c>
      <c r="F35" s="17"/>
      <c r="G35" s="66">
        <f t="shared" si="2"/>
        <v>0</v>
      </c>
      <c r="H35" s="34">
        <v>0</v>
      </c>
      <c r="I35" s="34">
        <v>0</v>
      </c>
      <c r="J35" s="27">
        <f t="shared" si="3"/>
        <v>0</v>
      </c>
      <c r="K35" s="28">
        <v>0</v>
      </c>
      <c r="L35" s="28">
        <v>0</v>
      </c>
      <c r="M35" s="27">
        <f t="shared" si="4"/>
        <v>0</v>
      </c>
      <c r="N35" s="28">
        <v>0</v>
      </c>
      <c r="O35" s="28">
        <v>0</v>
      </c>
      <c r="P35" s="27">
        <f t="shared" si="5"/>
        <v>0</v>
      </c>
      <c r="Q35" s="28">
        <v>0</v>
      </c>
      <c r="R35" s="28">
        <v>0</v>
      </c>
      <c r="S35" s="55" t="s">
        <v>35</v>
      </c>
    </row>
    <row r="36" spans="2:19" ht="22.5" customHeight="1">
      <c r="B36" s="8"/>
      <c r="C36" s="21" t="s">
        <v>85</v>
      </c>
      <c r="D36" s="83" t="s">
        <v>23</v>
      </c>
      <c r="E36" s="84"/>
      <c r="F36" s="63"/>
      <c r="G36" s="66">
        <f t="shared" si="2"/>
        <v>0</v>
      </c>
      <c r="H36" s="34">
        <v>0</v>
      </c>
      <c r="I36" s="34">
        <v>0</v>
      </c>
      <c r="J36" s="27">
        <f t="shared" si="3"/>
        <v>0</v>
      </c>
      <c r="K36" s="28">
        <v>0</v>
      </c>
      <c r="L36" s="28">
        <v>0</v>
      </c>
      <c r="M36" s="27">
        <f t="shared" si="4"/>
        <v>0</v>
      </c>
      <c r="N36" s="28">
        <v>0</v>
      </c>
      <c r="O36" s="28">
        <v>0</v>
      </c>
      <c r="P36" s="27">
        <f t="shared" si="5"/>
        <v>0</v>
      </c>
      <c r="Q36" s="28">
        <v>0</v>
      </c>
      <c r="R36" s="28">
        <v>0</v>
      </c>
      <c r="S36" s="55" t="s">
        <v>74</v>
      </c>
    </row>
    <row r="37" spans="2:19" ht="15" customHeight="1">
      <c r="B37" s="8"/>
      <c r="C37" s="21" t="s">
        <v>75</v>
      </c>
      <c r="D37" s="83" t="s">
        <v>8</v>
      </c>
      <c r="E37" s="84"/>
      <c r="F37" s="63"/>
      <c r="G37" s="66">
        <f t="shared" si="2"/>
        <v>0</v>
      </c>
      <c r="H37" s="34">
        <v>0</v>
      </c>
      <c r="I37" s="34">
        <v>0</v>
      </c>
      <c r="J37" s="27">
        <f t="shared" si="3"/>
        <v>0</v>
      </c>
      <c r="K37" s="28">
        <v>0</v>
      </c>
      <c r="L37" s="28">
        <v>0</v>
      </c>
      <c r="M37" s="27">
        <f t="shared" si="4"/>
        <v>0</v>
      </c>
      <c r="N37" s="28">
        <v>0</v>
      </c>
      <c r="O37" s="28">
        <v>0</v>
      </c>
      <c r="P37" s="27">
        <f t="shared" si="5"/>
        <v>0</v>
      </c>
      <c r="Q37" s="28">
        <v>0</v>
      </c>
      <c r="R37" s="28">
        <v>0</v>
      </c>
      <c r="S37" s="55" t="s">
        <v>75</v>
      </c>
    </row>
    <row r="38" spans="2:19" ht="15" customHeight="1">
      <c r="B38" s="8"/>
      <c r="C38" s="21" t="s">
        <v>76</v>
      </c>
      <c r="D38" s="83" t="s">
        <v>9</v>
      </c>
      <c r="E38" s="84"/>
      <c r="F38" s="63"/>
      <c r="G38" s="66">
        <f t="shared" si="2"/>
        <v>0</v>
      </c>
      <c r="H38" s="34">
        <v>0</v>
      </c>
      <c r="I38" s="34">
        <v>0</v>
      </c>
      <c r="J38" s="27">
        <f t="shared" si="3"/>
        <v>0</v>
      </c>
      <c r="K38" s="28">
        <v>0</v>
      </c>
      <c r="L38" s="28">
        <v>0</v>
      </c>
      <c r="M38" s="27">
        <f t="shared" si="4"/>
        <v>0</v>
      </c>
      <c r="N38" s="28">
        <v>0</v>
      </c>
      <c r="O38" s="28">
        <v>0</v>
      </c>
      <c r="P38" s="27">
        <f t="shared" si="5"/>
        <v>0</v>
      </c>
      <c r="Q38" s="28">
        <v>0</v>
      </c>
      <c r="R38" s="28">
        <v>0</v>
      </c>
      <c r="S38" s="55" t="s">
        <v>77</v>
      </c>
    </row>
    <row r="39" spans="2:19" ht="15" customHeight="1">
      <c r="B39" s="8"/>
      <c r="C39" s="8"/>
      <c r="D39" s="83" t="s">
        <v>10</v>
      </c>
      <c r="E39" s="84"/>
      <c r="F39" s="63"/>
      <c r="G39" s="66">
        <f t="shared" si="2"/>
        <v>0</v>
      </c>
      <c r="H39" s="34">
        <v>0</v>
      </c>
      <c r="I39" s="34">
        <v>0</v>
      </c>
      <c r="J39" s="27">
        <f t="shared" si="3"/>
        <v>0</v>
      </c>
      <c r="K39" s="28">
        <v>0</v>
      </c>
      <c r="L39" s="28">
        <v>0</v>
      </c>
      <c r="M39" s="27">
        <f t="shared" si="4"/>
        <v>0</v>
      </c>
      <c r="N39" s="28">
        <v>0</v>
      </c>
      <c r="O39" s="28">
        <v>0</v>
      </c>
      <c r="P39" s="27">
        <f t="shared" si="5"/>
        <v>0</v>
      </c>
      <c r="Q39" s="28">
        <v>0</v>
      </c>
      <c r="R39" s="28">
        <v>0</v>
      </c>
      <c r="S39" s="55" t="s">
        <v>78</v>
      </c>
    </row>
    <row r="40" spans="2:19" ht="15" customHeight="1">
      <c r="B40" s="8"/>
      <c r="C40" s="8"/>
      <c r="D40" s="83" t="s">
        <v>57</v>
      </c>
      <c r="E40" s="84"/>
      <c r="F40" s="63"/>
      <c r="G40" s="69">
        <v>0</v>
      </c>
      <c r="H40" s="52" t="s">
        <v>86</v>
      </c>
      <c r="I40" s="52" t="s">
        <v>86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27">
        <f t="shared" si="5"/>
        <v>0</v>
      </c>
      <c r="Q40" s="28">
        <v>0</v>
      </c>
      <c r="R40" s="28">
        <v>0</v>
      </c>
      <c r="S40" s="55" t="s">
        <v>58</v>
      </c>
    </row>
    <row r="41" spans="2:19" ht="15" customHeight="1">
      <c r="B41" s="8"/>
      <c r="C41" s="8"/>
      <c r="D41" s="83" t="s">
        <v>11</v>
      </c>
      <c r="E41" s="84"/>
      <c r="F41" s="63"/>
      <c r="G41" s="66">
        <f t="shared" si="2"/>
        <v>0</v>
      </c>
      <c r="H41" s="34">
        <v>0</v>
      </c>
      <c r="I41" s="34">
        <v>0</v>
      </c>
      <c r="J41" s="27">
        <f t="shared" si="3"/>
        <v>0</v>
      </c>
      <c r="K41" s="28">
        <v>0</v>
      </c>
      <c r="L41" s="28">
        <v>0</v>
      </c>
      <c r="M41" s="27">
        <f t="shared" si="4"/>
        <v>0</v>
      </c>
      <c r="N41" s="28">
        <v>0</v>
      </c>
      <c r="O41" s="28">
        <v>0</v>
      </c>
      <c r="P41" s="27">
        <f t="shared" si="5"/>
        <v>0</v>
      </c>
      <c r="Q41" s="28">
        <v>0</v>
      </c>
      <c r="R41" s="28">
        <v>0</v>
      </c>
      <c r="S41" s="55" t="s">
        <v>79</v>
      </c>
    </row>
    <row r="42" spans="2:19" s="11" customFormat="1" ht="22.5" customHeight="1">
      <c r="B42" s="22"/>
      <c r="C42" s="22"/>
      <c r="D42" s="88" t="s">
        <v>12</v>
      </c>
      <c r="E42" s="89"/>
      <c r="F42" s="64"/>
      <c r="G42" s="70">
        <f t="shared" si="2"/>
        <v>0</v>
      </c>
      <c r="H42" s="34">
        <v>0</v>
      </c>
      <c r="I42" s="34">
        <v>0</v>
      </c>
      <c r="J42" s="33">
        <f t="shared" si="3"/>
        <v>0</v>
      </c>
      <c r="K42" s="34">
        <v>0</v>
      </c>
      <c r="L42" s="34">
        <v>0</v>
      </c>
      <c r="M42" s="33">
        <f t="shared" si="4"/>
        <v>0</v>
      </c>
      <c r="N42" s="34">
        <v>0</v>
      </c>
      <c r="O42" s="34">
        <v>0</v>
      </c>
      <c r="P42" s="33">
        <f t="shared" si="5"/>
        <v>0</v>
      </c>
      <c r="Q42" s="34">
        <v>0</v>
      </c>
      <c r="R42" s="34">
        <v>0</v>
      </c>
      <c r="S42" s="59" t="s">
        <v>80</v>
      </c>
    </row>
    <row r="43" spans="2:19" s="11" customFormat="1" ht="22.5" customHeight="1" thickBot="1">
      <c r="B43" s="10"/>
      <c r="C43" s="80" t="s">
        <v>25</v>
      </c>
      <c r="D43" s="81"/>
      <c r="E43" s="81"/>
      <c r="F43" s="62"/>
      <c r="G43" s="65">
        <f>SUM(H43:I43)</f>
        <v>0</v>
      </c>
      <c r="H43" s="36">
        <v>0</v>
      </c>
      <c r="I43" s="36">
        <v>0</v>
      </c>
      <c r="J43" s="35">
        <f>SUM(K43:L43)</f>
        <v>0</v>
      </c>
      <c r="K43" s="36">
        <v>0</v>
      </c>
      <c r="L43" s="36">
        <v>0</v>
      </c>
      <c r="M43" s="35">
        <f>SUM(N43:O43)</f>
        <v>0</v>
      </c>
      <c r="N43" s="36">
        <v>0</v>
      </c>
      <c r="O43" s="36">
        <v>0</v>
      </c>
      <c r="P43" s="35">
        <f>SUM(Q43:R43)</f>
        <v>0</v>
      </c>
      <c r="Q43" s="36">
        <v>0</v>
      </c>
      <c r="R43" s="36">
        <v>0</v>
      </c>
      <c r="S43" s="60" t="s">
        <v>81</v>
      </c>
    </row>
    <row r="44" spans="2:22" ht="13.5" customHeight="1">
      <c r="B44" s="7" t="s">
        <v>61</v>
      </c>
      <c r="C44" s="7"/>
      <c r="D44" s="7"/>
      <c r="E44" s="7"/>
      <c r="F44" s="7"/>
      <c r="G44" s="2"/>
      <c r="H44" s="2"/>
      <c r="I44" s="2"/>
      <c r="J44" s="2"/>
      <c r="K44" s="2"/>
      <c r="L44" s="2"/>
      <c r="M44" s="2"/>
      <c r="N44" s="2"/>
      <c r="O44" s="2"/>
      <c r="R44" s="2"/>
      <c r="U44" s="2"/>
      <c r="V44" s="2"/>
    </row>
    <row r="45" spans="2:6" ht="13.5" customHeight="1">
      <c r="B45" s="7" t="s">
        <v>59</v>
      </c>
      <c r="C45" s="7"/>
      <c r="D45" s="7"/>
      <c r="E45" s="7"/>
      <c r="F45" s="7"/>
    </row>
    <row r="46" spans="2:6" ht="13.5" customHeight="1">
      <c r="B46" s="7" t="s">
        <v>62</v>
      </c>
      <c r="C46" s="7"/>
      <c r="D46" s="7"/>
      <c r="E46" s="7"/>
      <c r="F46" s="7"/>
    </row>
    <row r="47" ht="13.5" customHeight="1">
      <c r="B47" s="72" t="s">
        <v>97</v>
      </c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</sheetData>
  <mergeCells count="31">
    <mergeCell ref="D41:E41"/>
    <mergeCell ref="D42:E42"/>
    <mergeCell ref="B31:E31"/>
    <mergeCell ref="D32:E32"/>
    <mergeCell ref="D36:E36"/>
    <mergeCell ref="D39:E39"/>
    <mergeCell ref="D40:E40"/>
    <mergeCell ref="B8:E8"/>
    <mergeCell ref="D9:E9"/>
    <mergeCell ref="D16:E16"/>
    <mergeCell ref="D17:E17"/>
    <mergeCell ref="C43:E43"/>
    <mergeCell ref="B6:E7"/>
    <mergeCell ref="B29:E30"/>
    <mergeCell ref="D37:E37"/>
    <mergeCell ref="D38:E38"/>
    <mergeCell ref="C22:E22"/>
    <mergeCell ref="D18:E18"/>
    <mergeCell ref="D19:E19"/>
    <mergeCell ref="D20:E20"/>
    <mergeCell ref="D21:E21"/>
    <mergeCell ref="S6:S7"/>
    <mergeCell ref="S29:S30"/>
    <mergeCell ref="P29:R29"/>
    <mergeCell ref="P6:R6"/>
    <mergeCell ref="M6:O6"/>
    <mergeCell ref="M29:O29"/>
    <mergeCell ref="G6:I6"/>
    <mergeCell ref="G29:I29"/>
    <mergeCell ref="J6:L6"/>
    <mergeCell ref="J29:L29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66" r:id="rId1"/>
  <colBreaks count="1" manualBreakCount="1">
    <brk id="1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2008-02-13T06:33:03Z</cp:lastPrinted>
  <dcterms:created xsi:type="dcterms:W3CDTF">1997-01-08T22:48:59Z</dcterms:created>
  <dcterms:modified xsi:type="dcterms:W3CDTF">2008-03-17T08:02:54Z</dcterms:modified>
  <cp:category/>
  <cp:version/>
  <cp:contentType/>
  <cp:contentStatus/>
</cp:coreProperties>
</file>