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0" windowWidth="15270" windowHeight="8580" activeTab="0"/>
  </bookViews>
  <sheets>
    <sheet name="1203" sheetId="1" r:id="rId1"/>
    <sheet name="1203(１市２町)" sheetId="2" r:id="rId2"/>
    <sheet name="1203城山" sheetId="3" r:id="rId3"/>
    <sheet name="1203藤野" sheetId="4" r:id="rId4"/>
  </sheets>
  <definedNames/>
  <calcPr fullCalcOnLoad="1"/>
</workbook>
</file>

<file path=xl/sharedStrings.xml><?xml version="1.0" encoding="utf-8"?>
<sst xmlns="http://schemas.openxmlformats.org/spreadsheetml/2006/main" count="92" uniqueCount="32">
  <si>
    <t>3 木造以外の家屋の種類･構造別状況</t>
  </si>
  <si>
    <t>各年1月1日現在</t>
  </si>
  <si>
    <t>種　　　　　　　類</t>
  </si>
  <si>
    <t>構　　　　　　　　造</t>
  </si>
  <si>
    <t>事 務 所</t>
  </si>
  <si>
    <t>住　　宅
アパート</t>
  </si>
  <si>
    <t>病  　院
ホ テ ル</t>
  </si>
  <si>
    <t>工 　場
倉 　庫
市 　場</t>
  </si>
  <si>
    <t>そ の 他</t>
  </si>
  <si>
    <t>鉄骨鉄筋
ｺﾝｸﾘ-ﾄ造</t>
  </si>
  <si>
    <t>鉄    筋
ｺﾝｸﾘ-ﾄ造</t>
  </si>
  <si>
    <t>鉄 骨 造</t>
  </si>
  <si>
    <t>軽    量
鉄 骨 造</t>
  </si>
  <si>
    <t>総 　数</t>
  </si>
  <si>
    <t>店　  舗</t>
  </si>
  <si>
    <t>百 貨 店</t>
  </si>
  <si>
    <t>銀　  行</t>
  </si>
  <si>
    <t>区 　分
年 　別</t>
  </si>
  <si>
    <t xml:space="preserve"> 本表に掲載した数値は、法定免税点未満のものは含まない。</t>
  </si>
  <si>
    <t xml:space="preserve"> 棟 数 (棟)
 平成15年</t>
  </si>
  <si>
    <t xml:space="preserve"> 床面積 (㎡)
 平成15年</t>
  </si>
  <si>
    <r>
      <t xml:space="preserve">れんが造
</t>
    </r>
    <r>
      <rPr>
        <sz val="12"/>
        <rFont val="ＭＳ 明朝"/>
        <family val="1"/>
      </rPr>
      <t>ｺﾝｸﾘｰﾄ</t>
    </r>
    <r>
      <rPr>
        <sz val="11"/>
        <rFont val="ＭＳ 明朝"/>
        <family val="1"/>
      </rPr>
      <t xml:space="preserve">
ﾌﾞﾛｯｸ造
その他</t>
    </r>
  </si>
  <si>
    <t>資料　企画財政局税務部資産税課</t>
  </si>
  <si>
    <t>店　  舗</t>
  </si>
  <si>
    <t>百 貨 店</t>
  </si>
  <si>
    <t>銀　  行</t>
  </si>
  <si>
    <t>3 木造以外の家屋の種類･構造別状況　（＃旧城山町）</t>
  </si>
  <si>
    <t>店　  舗</t>
  </si>
  <si>
    <t>百 貨 店</t>
  </si>
  <si>
    <t>銀　  行</t>
  </si>
  <si>
    <t>3 木造以外の家屋の種類･構造別状況　（＃旧藤野町）</t>
  </si>
  <si>
    <r>
      <t>3 木造以外の家屋の種類･構造別状況　</t>
    </r>
    <r>
      <rPr>
        <sz val="11"/>
        <rFont val="ＭＳ ゴシック"/>
        <family val="3"/>
      </rPr>
      <t>（＃旧相模原市，旧津久井町，旧相模湖町）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</si>
</sst>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 applyProtection="1">
      <alignment horizontal="left"/>
      <protection/>
    </xf>
    <xf numFmtId="49" fontId="3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 applyProtection="1">
      <alignment horizontal="right"/>
      <protection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 applyProtection="1" quotePrefix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 applyProtection="1" quotePrefix="1">
      <alignment horizontal="center"/>
      <protection/>
    </xf>
    <xf numFmtId="37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49" fontId="5" fillId="0" borderId="0" xfId="0" applyNumberFormat="1" applyFont="1" applyAlignment="1">
      <alignment/>
    </xf>
    <xf numFmtId="176" fontId="2" fillId="0" borderId="2" xfId="0" applyNumberFormat="1" applyFont="1" applyFill="1" applyBorder="1" applyAlignment="1" applyProtection="1">
      <alignment/>
      <protection/>
    </xf>
    <xf numFmtId="176" fontId="2" fillId="0" borderId="0" xfId="0" applyNumberFormat="1" applyFont="1" applyFill="1" applyAlignment="1">
      <alignment/>
    </xf>
    <xf numFmtId="0" fontId="2" fillId="0" borderId="0" xfId="0" applyFont="1" applyAlignment="1" applyProtection="1">
      <alignment horizontal="left" wrapText="1"/>
      <protection/>
    </xf>
    <xf numFmtId="0" fontId="2" fillId="0" borderId="4" xfId="0" applyFont="1" applyBorder="1" applyAlignment="1" applyProtection="1" quotePrefix="1">
      <alignment horizontal="center"/>
      <protection/>
    </xf>
    <xf numFmtId="0" fontId="10" fillId="0" borderId="0" xfId="0" applyFont="1" applyAlignment="1">
      <alignment vertical="top"/>
    </xf>
    <xf numFmtId="176" fontId="2" fillId="0" borderId="0" xfId="0" applyNumberFormat="1" applyFont="1" applyFill="1" applyBorder="1" applyAlignment="1" applyProtection="1">
      <alignment/>
      <protection/>
    </xf>
    <xf numFmtId="176" fontId="2" fillId="0" borderId="5" xfId="0" applyNumberFormat="1" applyFont="1" applyFill="1" applyBorder="1" applyAlignment="1" applyProtection="1">
      <alignment/>
      <protection/>
    </xf>
    <xf numFmtId="176" fontId="2" fillId="0" borderId="6" xfId="0" applyNumberFormat="1" applyFont="1" applyFill="1" applyBorder="1" applyAlignment="1" applyProtection="1">
      <alignment/>
      <protection/>
    </xf>
    <xf numFmtId="37" fontId="2" fillId="0" borderId="0" xfId="0" applyNumberFormat="1" applyFont="1" applyAlignment="1" applyProtection="1">
      <alignment horizontal="left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176" fontId="2" fillId="0" borderId="0" xfId="0" applyNumberFormat="1" applyFont="1" applyAlignment="1" applyProtection="1">
      <alignment horizontal="right"/>
      <protection/>
    </xf>
    <xf numFmtId="176" fontId="2" fillId="0" borderId="0" xfId="0" applyNumberFormat="1" applyFont="1" applyAlignment="1">
      <alignment/>
    </xf>
    <xf numFmtId="176" fontId="2" fillId="0" borderId="2" xfId="0" applyNumberFormat="1" applyFont="1" applyFill="1" applyBorder="1" applyAlignment="1" applyProtection="1">
      <alignment horizontal="right" vertical="top"/>
      <protection/>
    </xf>
    <xf numFmtId="0" fontId="3" fillId="0" borderId="0" xfId="0" applyFont="1" applyAlignment="1">
      <alignment vertical="top"/>
    </xf>
    <xf numFmtId="176" fontId="3" fillId="0" borderId="2" xfId="0" applyNumberFormat="1" applyFont="1" applyBorder="1" applyAlignment="1" applyProtection="1">
      <alignment horizontal="right" vertical="top"/>
      <protection/>
    </xf>
    <xf numFmtId="176" fontId="3" fillId="0" borderId="0" xfId="0" applyNumberFormat="1" applyFont="1" applyAlignment="1" applyProtection="1">
      <alignment horizontal="right" vertical="top"/>
      <protection/>
    </xf>
    <xf numFmtId="176" fontId="3" fillId="0" borderId="0" xfId="0" applyNumberFormat="1" applyFont="1" applyBorder="1" applyAlignment="1" applyProtection="1">
      <alignment horizontal="right" vertical="top"/>
      <protection/>
    </xf>
    <xf numFmtId="176" fontId="2" fillId="0" borderId="2" xfId="0" applyNumberFormat="1" applyFont="1" applyBorder="1" applyAlignment="1" applyProtection="1">
      <alignment/>
      <protection/>
    </xf>
    <xf numFmtId="176" fontId="2" fillId="0" borderId="0" xfId="0" applyNumberFormat="1" applyFont="1" applyBorder="1" applyAlignment="1" applyProtection="1">
      <alignment horizontal="right"/>
      <protection/>
    </xf>
    <xf numFmtId="176" fontId="2" fillId="0" borderId="2" xfId="0" applyNumberFormat="1" applyFont="1" applyBorder="1" applyAlignment="1" applyProtection="1">
      <alignment horizontal="right" vertical="top"/>
      <protection/>
    </xf>
    <xf numFmtId="176" fontId="2" fillId="0" borderId="0" xfId="0" applyNumberFormat="1" applyFont="1" applyBorder="1" applyAlignment="1" applyProtection="1">
      <alignment horizontal="right" vertical="top"/>
      <protection/>
    </xf>
    <xf numFmtId="176" fontId="3" fillId="0" borderId="7" xfId="0" applyNumberFormat="1" applyFont="1" applyBorder="1" applyAlignment="1" applyProtection="1">
      <alignment horizontal="right" vertical="top"/>
      <protection/>
    </xf>
    <xf numFmtId="176" fontId="3" fillId="0" borderId="1" xfId="0" applyNumberFormat="1" applyFont="1" applyBorder="1" applyAlignment="1" applyProtection="1">
      <alignment horizontal="right" vertical="top"/>
      <protection/>
    </xf>
    <xf numFmtId="176" fontId="3" fillId="0" borderId="2" xfId="0" applyNumberFormat="1" applyFont="1" applyBorder="1" applyAlignment="1" applyProtection="1">
      <alignment horizontal="right" vertical="center"/>
      <protection/>
    </xf>
    <xf numFmtId="176" fontId="2" fillId="0" borderId="0" xfId="0" applyNumberFormat="1" applyFont="1" applyAlignment="1" applyProtection="1">
      <alignment horizontal="right" vertical="top"/>
      <protection/>
    </xf>
    <xf numFmtId="176" fontId="3" fillId="0" borderId="7" xfId="0" applyNumberFormat="1" applyFont="1" applyBorder="1" applyAlignment="1" applyProtection="1">
      <alignment horizontal="right" vertical="center"/>
      <protection/>
    </xf>
    <xf numFmtId="176" fontId="2" fillId="0" borderId="0" xfId="0" applyNumberFormat="1" applyFont="1" applyAlignment="1" applyProtection="1">
      <alignment horizontal="right" vertical="center"/>
      <protection/>
    </xf>
    <xf numFmtId="176" fontId="2" fillId="0" borderId="0" xfId="0" applyNumberFormat="1" applyFont="1" applyBorder="1" applyAlignment="1" applyProtection="1">
      <alignment horizontal="right" vertical="center"/>
      <protection/>
    </xf>
    <xf numFmtId="176" fontId="2" fillId="0" borderId="0" xfId="0" applyNumberFormat="1" applyFont="1" applyAlignment="1">
      <alignment vertical="center"/>
    </xf>
    <xf numFmtId="0" fontId="2" fillId="0" borderId="8" xfId="0" applyFont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 quotePrefix="1">
      <alignment horizontal="center" vertical="center" wrapText="1"/>
      <protection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16" xfId="0" applyFont="1" applyBorder="1" applyAlignment="1" applyProtection="1" quotePrefix="1">
      <alignment horizontal="center" vertical="center"/>
      <protection/>
    </xf>
    <xf numFmtId="176" fontId="11" fillId="0" borderId="0" xfId="0" applyNumberFormat="1" applyFont="1" applyAlignment="1">
      <alignment/>
    </xf>
    <xf numFmtId="176" fontId="2" fillId="0" borderId="2" xfId="0" applyNumberFormat="1" applyFont="1" applyBorder="1" applyAlignment="1" applyProtection="1">
      <alignment horizontal="right"/>
      <protection/>
    </xf>
    <xf numFmtId="176" fontId="2" fillId="0" borderId="2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>
      <alignment vertical="top"/>
    </xf>
    <xf numFmtId="0" fontId="3" fillId="0" borderId="4" xfId="0" applyFont="1" applyBorder="1" applyAlignment="1" applyProtection="1" quotePrefix="1">
      <alignment horizontal="center" vertical="center"/>
      <protection/>
    </xf>
    <xf numFmtId="176" fontId="2" fillId="0" borderId="5" xfId="0" applyNumberFormat="1" applyFont="1" applyBorder="1" applyAlignment="1" applyProtection="1">
      <alignment horizontal="right"/>
      <protection/>
    </xf>
    <xf numFmtId="176" fontId="2" fillId="0" borderId="2" xfId="0" applyNumberFormat="1" applyFont="1" applyFill="1" applyBorder="1" applyAlignment="1" applyProtection="1">
      <alignment horizontal="right" vertical="center"/>
      <protection/>
    </xf>
    <xf numFmtId="176" fontId="3" fillId="0" borderId="7" xfId="0" applyNumberFormat="1" applyFont="1" applyFill="1" applyBorder="1" applyAlignment="1" applyProtection="1">
      <alignment vertical="center"/>
      <protection/>
    </xf>
    <xf numFmtId="176" fontId="3" fillId="0" borderId="1" xfId="0" applyNumberFormat="1" applyFont="1" applyFill="1" applyBorder="1" applyAlignment="1" applyProtection="1">
      <alignment vertical="center"/>
      <protection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176" fontId="3" fillId="0" borderId="2" xfId="0" applyNumberFormat="1" applyFont="1" applyFill="1" applyBorder="1" applyAlignment="1" applyProtection="1">
      <alignment vertical="center"/>
      <protection/>
    </xf>
    <xf numFmtId="176" fontId="3" fillId="0" borderId="0" xfId="0" applyNumberFormat="1" applyFont="1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O36"/>
  <sheetViews>
    <sheetView showGridLines="0" tabSelected="1" workbookViewId="0" topLeftCell="A1">
      <selection activeCell="A1" sqref="A1"/>
    </sheetView>
  </sheetViews>
  <sheetFormatPr defaultColWidth="19.625" defaultRowHeight="13.5"/>
  <cols>
    <col min="1" max="1" width="4.625" style="1" customWidth="1"/>
    <col min="2" max="2" width="12.625" style="1" customWidth="1"/>
    <col min="3" max="3" width="13.625" style="1" customWidth="1"/>
    <col min="4" max="8" width="12.875" style="1" customWidth="1"/>
    <col min="9" max="13" width="18.125" style="1" customWidth="1"/>
    <col min="14" max="16384" width="19.625" style="1" customWidth="1"/>
  </cols>
  <sheetData>
    <row r="1" spans="12:14" ht="13.5">
      <c r="L1" s="2"/>
      <c r="N1" s="3"/>
    </row>
    <row r="2" spans="2:14" ht="13.5">
      <c r="B2" s="4" t="s">
        <v>0</v>
      </c>
      <c r="L2" s="2"/>
      <c r="N2" s="3"/>
    </row>
    <row r="3" spans="2:13" ht="14.25" thickBot="1">
      <c r="B3" s="17" t="s">
        <v>18</v>
      </c>
      <c r="C3" s="5"/>
      <c r="D3" s="5"/>
      <c r="E3" s="5"/>
      <c r="F3" s="5"/>
      <c r="G3" s="5"/>
      <c r="H3" s="5"/>
      <c r="I3" s="5"/>
      <c r="J3" s="5"/>
      <c r="K3" s="5"/>
      <c r="L3" s="5"/>
      <c r="M3" s="6" t="s">
        <v>1</v>
      </c>
    </row>
    <row r="4" spans="2:13" ht="17.25">
      <c r="B4" s="47" t="s">
        <v>17</v>
      </c>
      <c r="C4" s="7"/>
      <c r="D4" s="50" t="s">
        <v>2</v>
      </c>
      <c r="E4" s="51"/>
      <c r="F4" s="51"/>
      <c r="G4" s="51"/>
      <c r="H4" s="52"/>
      <c r="I4" s="50" t="s">
        <v>3</v>
      </c>
      <c r="J4" s="51"/>
      <c r="K4" s="51"/>
      <c r="L4" s="51"/>
      <c r="M4" s="51"/>
    </row>
    <row r="5" spans="2:13" s="8" customFormat="1" ht="13.5" customHeight="1">
      <c r="B5" s="48"/>
      <c r="C5" s="9"/>
      <c r="D5" s="10" t="s">
        <v>4</v>
      </c>
      <c r="E5" s="53" t="s">
        <v>5</v>
      </c>
      <c r="F5" s="55" t="s">
        <v>6</v>
      </c>
      <c r="G5" s="53" t="s">
        <v>7</v>
      </c>
      <c r="H5" s="56" t="s">
        <v>8</v>
      </c>
      <c r="I5" s="57" t="s">
        <v>9</v>
      </c>
      <c r="J5" s="57" t="s">
        <v>10</v>
      </c>
      <c r="K5" s="58" t="s">
        <v>11</v>
      </c>
      <c r="L5" s="57" t="s">
        <v>12</v>
      </c>
      <c r="M5" s="59" t="s">
        <v>21</v>
      </c>
    </row>
    <row r="6" spans="2:13" s="8" customFormat="1" ht="13.5" customHeight="1">
      <c r="B6" s="48"/>
      <c r="C6" s="10" t="s">
        <v>13</v>
      </c>
      <c r="D6" s="10" t="s">
        <v>14</v>
      </c>
      <c r="E6" s="54"/>
      <c r="F6" s="54"/>
      <c r="G6" s="54"/>
      <c r="H6" s="54"/>
      <c r="I6" s="54"/>
      <c r="J6" s="54"/>
      <c r="K6" s="54"/>
      <c r="L6" s="54"/>
      <c r="M6" s="60"/>
    </row>
    <row r="7" spans="2:13" s="8" customFormat="1" ht="13.5" customHeight="1">
      <c r="B7" s="48"/>
      <c r="C7" s="11"/>
      <c r="D7" s="10" t="s">
        <v>15</v>
      </c>
      <c r="E7" s="54"/>
      <c r="F7" s="54"/>
      <c r="G7" s="54"/>
      <c r="H7" s="54"/>
      <c r="I7" s="54"/>
      <c r="J7" s="54"/>
      <c r="K7" s="54"/>
      <c r="L7" s="54"/>
      <c r="M7" s="60"/>
    </row>
    <row r="8" spans="2:13" s="8" customFormat="1" ht="13.5" customHeight="1">
      <c r="B8" s="49"/>
      <c r="C8" s="12"/>
      <c r="D8" s="10" t="s">
        <v>16</v>
      </c>
      <c r="E8" s="54"/>
      <c r="F8" s="54"/>
      <c r="G8" s="54"/>
      <c r="H8" s="54"/>
      <c r="I8" s="54"/>
      <c r="J8" s="54"/>
      <c r="K8" s="54"/>
      <c r="L8" s="54"/>
      <c r="M8" s="60"/>
    </row>
    <row r="9" spans="2:15" ht="27">
      <c r="B9" s="20" t="s">
        <v>19</v>
      </c>
      <c r="C9" s="18">
        <v>39170</v>
      </c>
      <c r="D9" s="24">
        <v>4928</v>
      </c>
      <c r="E9" s="25">
        <v>24314</v>
      </c>
      <c r="F9" s="25">
        <v>226</v>
      </c>
      <c r="G9" s="25">
        <v>6811</v>
      </c>
      <c r="H9" s="25">
        <v>2891</v>
      </c>
      <c r="I9" s="25">
        <v>417</v>
      </c>
      <c r="J9" s="25">
        <v>7356</v>
      </c>
      <c r="K9" s="25">
        <v>11149</v>
      </c>
      <c r="L9" s="25">
        <v>18798</v>
      </c>
      <c r="M9" s="25">
        <v>1450</v>
      </c>
      <c r="N9" s="19"/>
      <c r="O9" s="19"/>
    </row>
    <row r="10" spans="2:15" ht="13.5">
      <c r="B10" s="13">
        <v>16</v>
      </c>
      <c r="C10" s="18">
        <v>39508</v>
      </c>
      <c r="D10" s="18">
        <v>4886</v>
      </c>
      <c r="E10" s="23">
        <v>24788</v>
      </c>
      <c r="F10" s="23">
        <v>231</v>
      </c>
      <c r="G10" s="23">
        <v>6716</v>
      </c>
      <c r="H10" s="23">
        <v>2887</v>
      </c>
      <c r="I10" s="23">
        <v>428</v>
      </c>
      <c r="J10" s="23">
        <v>7488</v>
      </c>
      <c r="K10" s="23">
        <v>11151</v>
      </c>
      <c r="L10" s="23">
        <v>19035</v>
      </c>
      <c r="M10" s="23">
        <v>1406</v>
      </c>
      <c r="N10" s="19"/>
      <c r="O10" s="19"/>
    </row>
    <row r="11" spans="2:15" ht="13.5">
      <c r="B11" s="21">
        <v>17</v>
      </c>
      <c r="C11" s="18">
        <v>39949</v>
      </c>
      <c r="D11" s="18">
        <v>4907</v>
      </c>
      <c r="E11" s="23">
        <v>25266</v>
      </c>
      <c r="F11" s="23">
        <v>231</v>
      </c>
      <c r="G11" s="23">
        <v>6650</v>
      </c>
      <c r="H11" s="23">
        <v>2895</v>
      </c>
      <c r="I11" s="23">
        <v>428</v>
      </c>
      <c r="J11" s="23">
        <v>7606</v>
      </c>
      <c r="K11" s="23">
        <v>11215</v>
      </c>
      <c r="L11" s="23">
        <v>19321</v>
      </c>
      <c r="M11" s="23">
        <v>1379</v>
      </c>
      <c r="N11" s="19"/>
      <c r="O11" s="19"/>
    </row>
    <row r="12" spans="2:15" s="22" customFormat="1" ht="13.5" customHeight="1">
      <c r="B12" s="13">
        <v>18</v>
      </c>
      <c r="C12" s="18">
        <v>40323</v>
      </c>
      <c r="D12" s="18">
        <v>4918</v>
      </c>
      <c r="E12" s="23">
        <v>25875</v>
      </c>
      <c r="F12" s="23">
        <v>240</v>
      </c>
      <c r="G12" s="23">
        <v>6653</v>
      </c>
      <c r="H12" s="23">
        <v>2637</v>
      </c>
      <c r="I12" s="23">
        <v>426</v>
      </c>
      <c r="J12" s="23">
        <v>7749</v>
      </c>
      <c r="K12" s="23">
        <v>11363</v>
      </c>
      <c r="L12" s="23">
        <v>19480</v>
      </c>
      <c r="M12" s="23">
        <v>1305</v>
      </c>
      <c r="N12" s="19"/>
      <c r="O12" s="19"/>
    </row>
    <row r="13" spans="2:15" s="74" customFormat="1" ht="17.25" customHeight="1">
      <c r="B13" s="68">
        <v>19</v>
      </c>
      <c r="C13" s="75">
        <v>41258</v>
      </c>
      <c r="D13" s="75">
        <v>5027</v>
      </c>
      <c r="E13" s="76">
        <v>26388</v>
      </c>
      <c r="F13" s="76">
        <v>243</v>
      </c>
      <c r="G13" s="76">
        <v>7341</v>
      </c>
      <c r="H13" s="76">
        <v>2259</v>
      </c>
      <c r="I13" s="76">
        <v>400</v>
      </c>
      <c r="J13" s="76">
        <v>7937</v>
      </c>
      <c r="K13" s="76">
        <v>11355</v>
      </c>
      <c r="L13" s="76">
        <v>20210</v>
      </c>
      <c r="M13" s="76">
        <v>1356</v>
      </c>
      <c r="N13" s="73"/>
      <c r="O13" s="73"/>
    </row>
    <row r="14" spans="2:15" ht="27">
      <c r="B14" s="20" t="s">
        <v>20</v>
      </c>
      <c r="C14" s="18">
        <v>15986881</v>
      </c>
      <c r="D14" s="18">
        <v>2691607</v>
      </c>
      <c r="E14" s="23">
        <v>8365940</v>
      </c>
      <c r="F14" s="23">
        <v>273442</v>
      </c>
      <c r="G14" s="23">
        <v>4548210</v>
      </c>
      <c r="H14" s="23">
        <v>107682</v>
      </c>
      <c r="I14" s="23">
        <v>1563963</v>
      </c>
      <c r="J14" s="23">
        <v>5640559</v>
      </c>
      <c r="K14" s="23">
        <v>6058254</v>
      </c>
      <c r="L14" s="23">
        <v>2676308</v>
      </c>
      <c r="M14" s="23">
        <v>47797</v>
      </c>
      <c r="N14" s="19"/>
      <c r="O14" s="19"/>
    </row>
    <row r="15" spans="2:15" ht="13.5">
      <c r="B15" s="13">
        <v>16</v>
      </c>
      <c r="C15" s="18">
        <v>16189519</v>
      </c>
      <c r="D15" s="18">
        <v>2704970</v>
      </c>
      <c r="E15" s="23">
        <v>8588193</v>
      </c>
      <c r="F15" s="23">
        <v>289177</v>
      </c>
      <c r="G15" s="23">
        <v>4500471</v>
      </c>
      <c r="H15" s="23">
        <v>106708</v>
      </c>
      <c r="I15" s="23">
        <v>1590736</v>
      </c>
      <c r="J15" s="23">
        <v>5785796</v>
      </c>
      <c r="K15" s="23">
        <v>6057018</v>
      </c>
      <c r="L15" s="23">
        <v>2711048</v>
      </c>
      <c r="M15" s="23">
        <v>44921</v>
      </c>
      <c r="N15" s="19"/>
      <c r="O15" s="19"/>
    </row>
    <row r="16" spans="2:15" ht="13.5">
      <c r="B16" s="21">
        <v>17</v>
      </c>
      <c r="C16" s="18">
        <v>16425479</v>
      </c>
      <c r="D16" s="18">
        <v>2710731</v>
      </c>
      <c r="E16" s="23">
        <v>8802392</v>
      </c>
      <c r="F16" s="23">
        <v>294508</v>
      </c>
      <c r="G16" s="23">
        <v>4511311</v>
      </c>
      <c r="H16" s="23">
        <v>106537</v>
      </c>
      <c r="I16" s="23">
        <v>1596213</v>
      </c>
      <c r="J16" s="23">
        <v>5936266</v>
      </c>
      <c r="K16" s="23">
        <v>6095966</v>
      </c>
      <c r="L16" s="23">
        <v>2753357</v>
      </c>
      <c r="M16" s="23">
        <v>43677</v>
      </c>
      <c r="N16" s="19"/>
      <c r="O16" s="19"/>
    </row>
    <row r="17" spans="2:15" s="22" customFormat="1" ht="13.5" customHeight="1">
      <c r="B17" s="13">
        <v>18</v>
      </c>
      <c r="C17" s="18">
        <v>16674955</v>
      </c>
      <c r="D17" s="18">
        <v>2781797</v>
      </c>
      <c r="E17" s="23">
        <v>8935569</v>
      </c>
      <c r="F17" s="23">
        <v>302751</v>
      </c>
      <c r="G17" s="23">
        <v>4568734</v>
      </c>
      <c r="H17" s="23">
        <v>86104</v>
      </c>
      <c r="I17" s="23">
        <v>1594823</v>
      </c>
      <c r="J17" s="23">
        <v>6008524</v>
      </c>
      <c r="K17" s="23">
        <v>6246393</v>
      </c>
      <c r="L17" s="23">
        <v>2782271</v>
      </c>
      <c r="M17" s="23">
        <v>42944</v>
      </c>
      <c r="N17" s="19"/>
      <c r="O17" s="19"/>
    </row>
    <row r="18" spans="2:15" s="74" customFormat="1" ht="17.25" customHeight="1" thickBot="1">
      <c r="B18" s="63">
        <v>19</v>
      </c>
      <c r="C18" s="71">
        <v>16847365</v>
      </c>
      <c r="D18" s="71">
        <v>2804841</v>
      </c>
      <c r="E18" s="72">
        <v>9121629</v>
      </c>
      <c r="F18" s="72">
        <v>301778</v>
      </c>
      <c r="G18" s="72">
        <v>4565264</v>
      </c>
      <c r="H18" s="72">
        <v>53853</v>
      </c>
      <c r="I18" s="72">
        <v>1608258</v>
      </c>
      <c r="J18" s="72">
        <v>6087488</v>
      </c>
      <c r="K18" s="72">
        <v>6241501</v>
      </c>
      <c r="L18" s="72">
        <v>2869037</v>
      </c>
      <c r="M18" s="72">
        <v>41081</v>
      </c>
      <c r="N18" s="73"/>
      <c r="O18" s="73"/>
    </row>
    <row r="19" spans="3:12" ht="3.75" customHeight="1"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2:13" ht="13.5">
      <c r="B20" s="26" t="s">
        <v>22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2:13" ht="13.5"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2:13" ht="13.5"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2:13" ht="13.5">
      <c r="B23" s="15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2:13" ht="13.5">
      <c r="B24" s="15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2:13" ht="13.5">
      <c r="B25" s="1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2:13" ht="13.5">
      <c r="B26" s="1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2:13" ht="13.5">
      <c r="B27" s="15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2:13" ht="13.5">
      <c r="B28" s="15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2:13" ht="13.5">
      <c r="B29" s="15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2:13" ht="13.5">
      <c r="B30" s="15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2:13" ht="13.5">
      <c r="B31" s="1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2:13" ht="13.5">
      <c r="B32" s="15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2:13" ht="13.5">
      <c r="B33" s="15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2:13" ht="13.5"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2:13" ht="13.5">
      <c r="B35" s="15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2:3" ht="13.5">
      <c r="B36" s="15"/>
      <c r="C36" s="16"/>
    </row>
  </sheetData>
  <mergeCells count="12">
    <mergeCell ref="L5:L8"/>
    <mergeCell ref="M5:M8"/>
    <mergeCell ref="B4:B8"/>
    <mergeCell ref="D4:H4"/>
    <mergeCell ref="I4:M4"/>
    <mergeCell ref="E5:E8"/>
    <mergeCell ref="F5:F8"/>
    <mergeCell ref="G5:G8"/>
    <mergeCell ref="H5:H8"/>
    <mergeCell ref="I5:I8"/>
    <mergeCell ref="J5:J8"/>
    <mergeCell ref="K5:K8"/>
  </mergeCells>
  <printOptions/>
  <pageMargins left="0.75" right="0.75" top="1" bottom="1" header="0.512" footer="0.51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0"/>
  <sheetViews>
    <sheetView showGridLines="0" workbookViewId="0" topLeftCell="A1">
      <selection activeCell="A1" sqref="A1"/>
    </sheetView>
  </sheetViews>
  <sheetFormatPr defaultColWidth="19.625" defaultRowHeight="13.5"/>
  <cols>
    <col min="1" max="1" width="4.625" style="1" customWidth="1"/>
    <col min="2" max="2" width="12.625" style="1" customWidth="1"/>
    <col min="3" max="3" width="13.625" style="1" customWidth="1"/>
    <col min="4" max="8" width="12.875" style="1" customWidth="1"/>
    <col min="9" max="13" width="18.125" style="1" customWidth="1"/>
    <col min="14" max="16384" width="19.625" style="1" customWidth="1"/>
  </cols>
  <sheetData>
    <row r="1" spans="12:14" ht="13.5">
      <c r="L1" s="2"/>
      <c r="N1" s="3"/>
    </row>
    <row r="2" spans="2:14" ht="13.5">
      <c r="B2" s="4" t="s">
        <v>31</v>
      </c>
      <c r="L2" s="2"/>
      <c r="N2" s="3"/>
    </row>
    <row r="3" spans="2:13" ht="14.25" thickBot="1">
      <c r="B3" s="17" t="s">
        <v>18</v>
      </c>
      <c r="C3" s="5"/>
      <c r="D3" s="5"/>
      <c r="E3" s="5"/>
      <c r="F3" s="5"/>
      <c r="G3" s="5"/>
      <c r="H3" s="5"/>
      <c r="I3" s="5"/>
      <c r="J3" s="5"/>
      <c r="K3" s="5"/>
      <c r="L3" s="5"/>
      <c r="M3" s="6" t="s">
        <v>1</v>
      </c>
    </row>
    <row r="4" spans="2:13" ht="17.25">
      <c r="B4" s="47" t="s">
        <v>17</v>
      </c>
      <c r="C4" s="7"/>
      <c r="D4" s="50" t="s">
        <v>2</v>
      </c>
      <c r="E4" s="51"/>
      <c r="F4" s="51"/>
      <c r="G4" s="51"/>
      <c r="H4" s="52"/>
      <c r="I4" s="50" t="s">
        <v>3</v>
      </c>
      <c r="J4" s="51"/>
      <c r="K4" s="51"/>
      <c r="L4" s="51"/>
      <c r="M4" s="51"/>
    </row>
    <row r="5" spans="2:13" s="8" customFormat="1" ht="13.5" customHeight="1">
      <c r="B5" s="48"/>
      <c r="C5" s="9"/>
      <c r="D5" s="10" t="s">
        <v>4</v>
      </c>
      <c r="E5" s="53" t="s">
        <v>5</v>
      </c>
      <c r="F5" s="55" t="s">
        <v>6</v>
      </c>
      <c r="G5" s="53" t="s">
        <v>7</v>
      </c>
      <c r="H5" s="56" t="s">
        <v>8</v>
      </c>
      <c r="I5" s="57" t="s">
        <v>9</v>
      </c>
      <c r="J5" s="57" t="s">
        <v>10</v>
      </c>
      <c r="K5" s="58" t="s">
        <v>11</v>
      </c>
      <c r="L5" s="57" t="s">
        <v>12</v>
      </c>
      <c r="M5" s="59" t="s">
        <v>21</v>
      </c>
    </row>
    <row r="6" spans="2:13" s="8" customFormat="1" ht="13.5" customHeight="1">
      <c r="B6" s="48"/>
      <c r="C6" s="10" t="s">
        <v>13</v>
      </c>
      <c r="D6" s="10" t="s">
        <v>23</v>
      </c>
      <c r="E6" s="54"/>
      <c r="F6" s="54"/>
      <c r="G6" s="54"/>
      <c r="H6" s="54"/>
      <c r="I6" s="54"/>
      <c r="J6" s="54"/>
      <c r="K6" s="54"/>
      <c r="L6" s="54"/>
      <c r="M6" s="60"/>
    </row>
    <row r="7" spans="2:13" s="8" customFormat="1" ht="13.5" customHeight="1">
      <c r="B7" s="48"/>
      <c r="C7" s="11"/>
      <c r="D7" s="10" t="s">
        <v>24</v>
      </c>
      <c r="E7" s="54"/>
      <c r="F7" s="54"/>
      <c r="G7" s="54"/>
      <c r="H7" s="54"/>
      <c r="I7" s="54"/>
      <c r="J7" s="54"/>
      <c r="K7" s="54"/>
      <c r="L7" s="54"/>
      <c r="M7" s="60"/>
    </row>
    <row r="8" spans="2:13" s="8" customFormat="1" ht="13.5" customHeight="1">
      <c r="B8" s="49"/>
      <c r="C8" s="12"/>
      <c r="D8" s="27" t="s">
        <v>25</v>
      </c>
      <c r="E8" s="61"/>
      <c r="F8" s="61"/>
      <c r="G8" s="61"/>
      <c r="H8" s="61"/>
      <c r="I8" s="61"/>
      <c r="J8" s="61"/>
      <c r="K8" s="61"/>
      <c r="L8" s="61"/>
      <c r="M8" s="62"/>
    </row>
    <row r="9" spans="2:15" ht="27">
      <c r="B9" s="20" t="s">
        <v>19</v>
      </c>
      <c r="C9" s="18">
        <v>37568</v>
      </c>
      <c r="D9" s="28">
        <v>4786</v>
      </c>
      <c r="E9" s="28">
        <v>23413</v>
      </c>
      <c r="F9" s="28">
        <v>218</v>
      </c>
      <c r="G9" s="28">
        <v>6687</v>
      </c>
      <c r="H9" s="28">
        <v>2464</v>
      </c>
      <c r="I9" s="28">
        <v>409</v>
      </c>
      <c r="J9" s="28">
        <v>7206</v>
      </c>
      <c r="K9" s="28">
        <v>10815</v>
      </c>
      <c r="L9" s="28">
        <v>17744</v>
      </c>
      <c r="M9" s="28">
        <v>1394</v>
      </c>
      <c r="N9" s="29"/>
      <c r="O9" s="29"/>
    </row>
    <row r="10" spans="2:15" ht="13.5">
      <c r="B10" s="13">
        <v>16</v>
      </c>
      <c r="C10" s="30">
        <v>37897</v>
      </c>
      <c r="D10" s="28">
        <v>4743</v>
      </c>
      <c r="E10" s="28">
        <v>23874</v>
      </c>
      <c r="F10" s="28">
        <v>223</v>
      </c>
      <c r="G10" s="28">
        <v>6594</v>
      </c>
      <c r="H10" s="28">
        <v>2463</v>
      </c>
      <c r="I10" s="28">
        <v>420</v>
      </c>
      <c r="J10" s="28">
        <v>7336</v>
      </c>
      <c r="K10" s="28">
        <v>10813</v>
      </c>
      <c r="L10" s="28">
        <v>17977</v>
      </c>
      <c r="M10" s="28">
        <v>1351</v>
      </c>
      <c r="N10" s="29"/>
      <c r="O10" s="29"/>
    </row>
    <row r="11" spans="2:15" ht="13.5">
      <c r="B11" s="21">
        <v>17</v>
      </c>
      <c r="C11" s="30">
        <v>38318</v>
      </c>
      <c r="D11" s="28">
        <v>4763</v>
      </c>
      <c r="E11" s="28">
        <v>24338</v>
      </c>
      <c r="F11" s="28">
        <v>223</v>
      </c>
      <c r="G11" s="28">
        <v>6524</v>
      </c>
      <c r="H11" s="28">
        <v>2470</v>
      </c>
      <c r="I11" s="28">
        <v>420</v>
      </c>
      <c r="J11" s="28">
        <v>7454</v>
      </c>
      <c r="K11" s="28">
        <v>10866</v>
      </c>
      <c r="L11" s="28">
        <v>18255</v>
      </c>
      <c r="M11" s="28">
        <v>1323</v>
      </c>
      <c r="N11" s="29"/>
      <c r="O11" s="29"/>
    </row>
    <row r="12" spans="2:15" s="22" customFormat="1" ht="13.5" customHeight="1">
      <c r="B12" s="13">
        <v>18</v>
      </c>
      <c r="C12" s="70">
        <v>38671</v>
      </c>
      <c r="D12" s="44">
        <v>4774</v>
      </c>
      <c r="E12" s="44">
        <v>24919</v>
      </c>
      <c r="F12" s="44">
        <v>231</v>
      </c>
      <c r="G12" s="44">
        <v>6527</v>
      </c>
      <c r="H12" s="44">
        <v>2220</v>
      </c>
      <c r="I12" s="44">
        <v>418</v>
      </c>
      <c r="J12" s="44">
        <v>7593</v>
      </c>
      <c r="K12" s="44">
        <v>10988</v>
      </c>
      <c r="L12" s="44">
        <v>18423</v>
      </c>
      <c r="M12" s="44">
        <v>1249</v>
      </c>
      <c r="N12" s="29"/>
      <c r="O12" s="29"/>
    </row>
    <row r="13" spans="2:15" s="31" customFormat="1" ht="13.5" customHeight="1">
      <c r="B13" s="68">
        <v>19</v>
      </c>
      <c r="C13" s="32">
        <f>SUM(D13:H13)</f>
        <v>39485</v>
      </c>
      <c r="D13" s="33">
        <v>4852</v>
      </c>
      <c r="E13" s="33">
        <v>25355</v>
      </c>
      <c r="F13" s="33">
        <v>234</v>
      </c>
      <c r="G13" s="33">
        <v>6786</v>
      </c>
      <c r="H13" s="33">
        <v>2258</v>
      </c>
      <c r="I13" s="34">
        <v>391</v>
      </c>
      <c r="J13" s="34">
        <v>7759</v>
      </c>
      <c r="K13" s="34">
        <v>11046</v>
      </c>
      <c r="L13" s="34">
        <v>18989</v>
      </c>
      <c r="M13" s="34">
        <v>1300</v>
      </c>
      <c r="N13" s="64"/>
      <c r="O13" s="64"/>
    </row>
    <row r="14" spans="2:15" ht="27">
      <c r="B14" s="20" t="s">
        <v>20</v>
      </c>
      <c r="C14" s="35">
        <v>15688584</v>
      </c>
      <c r="D14" s="28">
        <v>2637084</v>
      </c>
      <c r="E14" s="28">
        <v>8225329</v>
      </c>
      <c r="F14" s="28">
        <v>267920</v>
      </c>
      <c r="G14" s="28">
        <v>4483062</v>
      </c>
      <c r="H14" s="28">
        <v>75189</v>
      </c>
      <c r="I14" s="36">
        <v>1550046</v>
      </c>
      <c r="J14" s="36">
        <v>5607337</v>
      </c>
      <c r="K14" s="36">
        <v>5929987</v>
      </c>
      <c r="L14" s="36">
        <v>2554838</v>
      </c>
      <c r="M14" s="36">
        <v>46376</v>
      </c>
      <c r="N14" s="29"/>
      <c r="O14" s="29"/>
    </row>
    <row r="15" spans="2:15" ht="13.5">
      <c r="B15" s="13">
        <v>16</v>
      </c>
      <c r="C15" s="35">
        <v>15878968</v>
      </c>
      <c r="D15" s="28">
        <v>2640943</v>
      </c>
      <c r="E15" s="28">
        <v>8444567</v>
      </c>
      <c r="F15" s="28">
        <v>283655</v>
      </c>
      <c r="G15" s="28">
        <v>4435466</v>
      </c>
      <c r="H15" s="28">
        <v>74337</v>
      </c>
      <c r="I15" s="36">
        <v>1576819</v>
      </c>
      <c r="J15" s="36">
        <v>5751441</v>
      </c>
      <c r="K15" s="36">
        <v>5919263</v>
      </c>
      <c r="L15" s="36">
        <v>2587918</v>
      </c>
      <c r="M15" s="36">
        <v>43527</v>
      </c>
      <c r="N15" s="29"/>
      <c r="O15" s="29"/>
    </row>
    <row r="16" spans="2:15" ht="13.5">
      <c r="B16" s="21">
        <v>17</v>
      </c>
      <c r="C16" s="37">
        <v>16106231</v>
      </c>
      <c r="D16" s="38">
        <v>2644384</v>
      </c>
      <c r="E16" s="38">
        <v>8655221</v>
      </c>
      <c r="F16" s="38">
        <v>288986</v>
      </c>
      <c r="G16" s="38">
        <v>4443456</v>
      </c>
      <c r="H16" s="38">
        <v>74184</v>
      </c>
      <c r="I16" s="38">
        <v>1582296</v>
      </c>
      <c r="J16" s="38">
        <v>5900767</v>
      </c>
      <c r="K16" s="38">
        <v>5952072</v>
      </c>
      <c r="L16" s="38">
        <v>2628816</v>
      </c>
      <c r="M16" s="38">
        <v>42280</v>
      </c>
      <c r="N16" s="29"/>
      <c r="O16" s="29"/>
    </row>
    <row r="17" spans="2:15" s="22" customFormat="1" ht="13.5" customHeight="1">
      <c r="B17" s="13">
        <v>18</v>
      </c>
      <c r="C17" s="37">
        <v>16350939</v>
      </c>
      <c r="D17" s="38">
        <v>2714926</v>
      </c>
      <c r="E17" s="38">
        <v>8783906</v>
      </c>
      <c r="F17" s="38">
        <v>297079</v>
      </c>
      <c r="G17" s="38">
        <v>4500867</v>
      </c>
      <c r="H17" s="38">
        <v>54161</v>
      </c>
      <c r="I17" s="38">
        <v>1580906</v>
      </c>
      <c r="J17" s="38">
        <v>5972294</v>
      </c>
      <c r="K17" s="38">
        <v>6098550</v>
      </c>
      <c r="L17" s="38">
        <v>2657638</v>
      </c>
      <c r="M17" s="38">
        <v>41551</v>
      </c>
      <c r="N17" s="29"/>
      <c r="O17" s="29"/>
    </row>
    <row r="18" spans="2:15" s="31" customFormat="1" ht="13.5" customHeight="1" thickBot="1">
      <c r="B18" s="63">
        <v>19</v>
      </c>
      <c r="C18" s="39">
        <f>SUM(D18:H18)</f>
        <v>16518695</v>
      </c>
      <c r="D18" s="40">
        <v>2731149</v>
      </c>
      <c r="E18" s="40">
        <v>8964670</v>
      </c>
      <c r="F18" s="40">
        <v>295954</v>
      </c>
      <c r="G18" s="40">
        <v>4473333</v>
      </c>
      <c r="H18" s="40">
        <v>53589</v>
      </c>
      <c r="I18" s="40">
        <v>1594342</v>
      </c>
      <c r="J18" s="40">
        <v>6049819</v>
      </c>
      <c r="K18" s="40">
        <v>6119160</v>
      </c>
      <c r="L18" s="40">
        <v>2715686</v>
      </c>
      <c r="M18" s="40">
        <v>39688</v>
      </c>
      <c r="N18" s="64"/>
      <c r="O18" s="64"/>
    </row>
    <row r="19" spans="2:12" ht="13.5">
      <c r="B19" s="26" t="s">
        <v>22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2:13" ht="13.5"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2:13" ht="13.5"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2:13" ht="13.5"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2:13" ht="13.5">
      <c r="B23" s="15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2:13" ht="13.5">
      <c r="B24" s="15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2:13" ht="13.5">
      <c r="B25" s="1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2:13" ht="13.5">
      <c r="B26" s="1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2:13" ht="13.5">
      <c r="B27" s="15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2:13" ht="13.5">
      <c r="B28" s="15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2:13" ht="13.5">
      <c r="B29" s="15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2:13" ht="13.5">
      <c r="B30" s="15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3:13" ht="13.5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2:13" ht="13.5">
      <c r="B32" s="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2:13" ht="13.5">
      <c r="B33" s="15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2:13" ht="13.5"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2:13" ht="13.5">
      <c r="B35" s="15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2:13" ht="13.5">
      <c r="B36" s="15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2:13" ht="13.5">
      <c r="B37" s="15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2:13" ht="13.5">
      <c r="B38" s="15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2:13" ht="13.5">
      <c r="B39" s="15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2:13" ht="13.5">
      <c r="B40" s="15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2:13" ht="13.5">
      <c r="B41" s="15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2:13" ht="13.5">
      <c r="B42" s="15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2:13" ht="13.5">
      <c r="B43" s="15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2:13" ht="13.5">
      <c r="B44" s="15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2:13" ht="13.5">
      <c r="B45" s="15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2:13" ht="13.5">
      <c r="B46" s="15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2:13" ht="13.5">
      <c r="B47" s="1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2:13" ht="13.5">
      <c r="B48" s="15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2:13" ht="13.5">
      <c r="B49" s="15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2:3" ht="13.5">
      <c r="B50" s="15"/>
      <c r="C50" s="16"/>
    </row>
  </sheetData>
  <mergeCells count="12">
    <mergeCell ref="M5:M8"/>
    <mergeCell ref="D4:H4"/>
    <mergeCell ref="I4:M4"/>
    <mergeCell ref="E5:E8"/>
    <mergeCell ref="F5:F8"/>
    <mergeCell ref="G5:G8"/>
    <mergeCell ref="H5:H8"/>
    <mergeCell ref="I5:I8"/>
    <mergeCell ref="J5:J8"/>
    <mergeCell ref="K5:K8"/>
    <mergeCell ref="B4:B8"/>
    <mergeCell ref="L5:L8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54"/>
  <sheetViews>
    <sheetView showGridLines="0" workbookViewId="0" topLeftCell="A1">
      <selection activeCell="A1" sqref="A1"/>
    </sheetView>
  </sheetViews>
  <sheetFormatPr defaultColWidth="19.625" defaultRowHeight="13.5"/>
  <cols>
    <col min="1" max="1" width="4.625" style="1" customWidth="1"/>
    <col min="2" max="2" width="12.625" style="1" customWidth="1"/>
    <col min="3" max="3" width="13.625" style="1" customWidth="1"/>
    <col min="4" max="8" width="12.875" style="1" customWidth="1"/>
    <col min="9" max="13" width="18.125" style="1" customWidth="1"/>
    <col min="14" max="16384" width="19.625" style="1" customWidth="1"/>
  </cols>
  <sheetData>
    <row r="1" spans="12:14" ht="13.5">
      <c r="L1" s="2"/>
      <c r="N1" s="3"/>
    </row>
    <row r="2" spans="2:14" ht="13.5">
      <c r="B2" s="4" t="s">
        <v>26</v>
      </c>
      <c r="L2" s="2"/>
      <c r="N2" s="3"/>
    </row>
    <row r="3" spans="2:13" ht="14.25" thickBot="1">
      <c r="B3" s="17" t="s">
        <v>18</v>
      </c>
      <c r="C3" s="5"/>
      <c r="D3" s="5"/>
      <c r="E3" s="5"/>
      <c r="F3" s="5"/>
      <c r="G3" s="5"/>
      <c r="H3" s="5"/>
      <c r="I3" s="5"/>
      <c r="J3" s="5"/>
      <c r="K3" s="5"/>
      <c r="L3" s="5"/>
      <c r="M3" s="6" t="s">
        <v>1</v>
      </c>
    </row>
    <row r="4" spans="2:13" ht="17.25">
      <c r="B4" s="47" t="s">
        <v>17</v>
      </c>
      <c r="C4" s="7"/>
      <c r="D4" s="50" t="s">
        <v>2</v>
      </c>
      <c r="E4" s="51"/>
      <c r="F4" s="51"/>
      <c r="G4" s="51"/>
      <c r="H4" s="52"/>
      <c r="I4" s="50" t="s">
        <v>3</v>
      </c>
      <c r="J4" s="51"/>
      <c r="K4" s="51"/>
      <c r="L4" s="51"/>
      <c r="M4" s="51"/>
    </row>
    <row r="5" spans="2:13" s="8" customFormat="1" ht="13.5" customHeight="1">
      <c r="B5" s="48"/>
      <c r="C5" s="9"/>
      <c r="D5" s="10" t="s">
        <v>4</v>
      </c>
      <c r="E5" s="53" t="s">
        <v>5</v>
      </c>
      <c r="F5" s="55" t="s">
        <v>6</v>
      </c>
      <c r="G5" s="53" t="s">
        <v>7</v>
      </c>
      <c r="H5" s="56" t="s">
        <v>8</v>
      </c>
      <c r="I5" s="57" t="s">
        <v>9</v>
      </c>
      <c r="J5" s="57" t="s">
        <v>10</v>
      </c>
      <c r="K5" s="58" t="s">
        <v>11</v>
      </c>
      <c r="L5" s="57" t="s">
        <v>12</v>
      </c>
      <c r="M5" s="59" t="s">
        <v>21</v>
      </c>
    </row>
    <row r="6" spans="2:13" s="8" customFormat="1" ht="13.5" customHeight="1">
      <c r="B6" s="48"/>
      <c r="C6" s="10" t="s">
        <v>13</v>
      </c>
      <c r="D6" s="10" t="s">
        <v>27</v>
      </c>
      <c r="E6" s="54"/>
      <c r="F6" s="54"/>
      <c r="G6" s="54"/>
      <c r="H6" s="54"/>
      <c r="I6" s="54"/>
      <c r="J6" s="54"/>
      <c r="K6" s="54"/>
      <c r="L6" s="54"/>
      <c r="M6" s="60"/>
    </row>
    <row r="7" spans="2:13" s="8" customFormat="1" ht="13.5" customHeight="1">
      <c r="B7" s="48"/>
      <c r="C7" s="11"/>
      <c r="D7" s="10" t="s">
        <v>28</v>
      </c>
      <c r="E7" s="54"/>
      <c r="F7" s="54"/>
      <c r="G7" s="54"/>
      <c r="H7" s="54"/>
      <c r="I7" s="54"/>
      <c r="J7" s="54"/>
      <c r="K7" s="54"/>
      <c r="L7" s="54"/>
      <c r="M7" s="60"/>
    </row>
    <row r="8" spans="2:13" s="8" customFormat="1" ht="13.5" customHeight="1">
      <c r="B8" s="49"/>
      <c r="C8" s="12"/>
      <c r="D8" s="27" t="s">
        <v>29</v>
      </c>
      <c r="E8" s="61"/>
      <c r="F8" s="61"/>
      <c r="G8" s="61"/>
      <c r="H8" s="61"/>
      <c r="I8" s="61"/>
      <c r="J8" s="61"/>
      <c r="K8" s="61"/>
      <c r="L8" s="61"/>
      <c r="M8" s="62"/>
    </row>
    <row r="9" spans="2:15" ht="27">
      <c r="B9" s="20" t="s">
        <v>19</v>
      </c>
      <c r="C9" s="69">
        <f aca="true" t="shared" si="0" ref="C9:C18">SUM(D9:H9)</f>
        <v>1602</v>
      </c>
      <c r="D9" s="28">
        <v>142</v>
      </c>
      <c r="E9" s="28">
        <v>901</v>
      </c>
      <c r="F9" s="28">
        <v>8</v>
      </c>
      <c r="G9" s="28">
        <v>124</v>
      </c>
      <c r="H9" s="28">
        <v>427</v>
      </c>
      <c r="I9" s="36">
        <v>8</v>
      </c>
      <c r="J9" s="36">
        <v>150</v>
      </c>
      <c r="K9" s="36">
        <v>334</v>
      </c>
      <c r="L9" s="36">
        <v>1054</v>
      </c>
      <c r="M9" s="36">
        <v>56</v>
      </c>
      <c r="N9" s="29"/>
      <c r="O9" s="29"/>
    </row>
    <row r="10" spans="2:15" ht="13.5">
      <c r="B10" s="13">
        <v>16</v>
      </c>
      <c r="C10" s="66">
        <f t="shared" si="0"/>
        <v>1611</v>
      </c>
      <c r="D10" s="28">
        <v>143</v>
      </c>
      <c r="E10" s="28">
        <v>914</v>
      </c>
      <c r="F10" s="28">
        <v>8</v>
      </c>
      <c r="G10" s="28">
        <v>122</v>
      </c>
      <c r="H10" s="28">
        <v>424</v>
      </c>
      <c r="I10" s="36">
        <v>8</v>
      </c>
      <c r="J10" s="36">
        <v>152</v>
      </c>
      <c r="K10" s="36">
        <v>338</v>
      </c>
      <c r="L10" s="36">
        <v>1058</v>
      </c>
      <c r="M10" s="36">
        <v>55</v>
      </c>
      <c r="N10" s="29"/>
      <c r="O10" s="29"/>
    </row>
    <row r="11" spans="2:15" ht="13.5">
      <c r="B11" s="21">
        <v>17</v>
      </c>
      <c r="C11" s="66">
        <f t="shared" si="0"/>
        <v>1631</v>
      </c>
      <c r="D11" s="42">
        <v>144</v>
      </c>
      <c r="E11" s="42">
        <v>928</v>
      </c>
      <c r="F11" s="42">
        <v>8</v>
      </c>
      <c r="G11" s="42">
        <v>126</v>
      </c>
      <c r="H11" s="42">
        <v>425</v>
      </c>
      <c r="I11" s="38">
        <v>8</v>
      </c>
      <c r="J11" s="38">
        <v>152</v>
      </c>
      <c r="K11" s="38">
        <v>349</v>
      </c>
      <c r="L11" s="38">
        <v>1066</v>
      </c>
      <c r="M11" s="38">
        <v>56</v>
      </c>
      <c r="N11" s="29"/>
      <c r="O11" s="29"/>
    </row>
    <row r="12" spans="2:15" s="67" customFormat="1" ht="13.5" customHeight="1">
      <c r="B12" s="13">
        <v>18</v>
      </c>
      <c r="C12" s="66">
        <f t="shared" si="0"/>
        <v>1652</v>
      </c>
      <c r="D12" s="42">
        <v>144</v>
      </c>
      <c r="E12" s="42">
        <v>956</v>
      </c>
      <c r="F12" s="42">
        <v>9</v>
      </c>
      <c r="G12" s="42">
        <v>126</v>
      </c>
      <c r="H12" s="42">
        <v>417</v>
      </c>
      <c r="I12" s="38">
        <v>8</v>
      </c>
      <c r="J12" s="38">
        <v>156</v>
      </c>
      <c r="K12" s="38">
        <v>375</v>
      </c>
      <c r="L12" s="38">
        <v>1057</v>
      </c>
      <c r="M12" s="38">
        <v>56</v>
      </c>
      <c r="N12" s="29"/>
      <c r="O12" s="29"/>
    </row>
    <row r="13" spans="2:15" s="31" customFormat="1" ht="13.5" customHeight="1">
      <c r="B13" s="68">
        <v>19</v>
      </c>
      <c r="C13" s="41">
        <f t="shared" si="0"/>
        <v>1773</v>
      </c>
      <c r="D13" s="33">
        <v>175</v>
      </c>
      <c r="E13" s="33">
        <v>1033</v>
      </c>
      <c r="F13" s="33">
        <v>9</v>
      </c>
      <c r="G13" s="33">
        <v>555</v>
      </c>
      <c r="H13" s="33">
        <v>1</v>
      </c>
      <c r="I13" s="34">
        <v>9</v>
      </c>
      <c r="J13" s="34">
        <v>178</v>
      </c>
      <c r="K13" s="34">
        <v>309</v>
      </c>
      <c r="L13" s="34">
        <v>1221</v>
      </c>
      <c r="M13" s="34">
        <v>56</v>
      </c>
      <c r="N13" s="64"/>
      <c r="O13" s="64"/>
    </row>
    <row r="14" spans="2:15" ht="27">
      <c r="B14" s="20" t="s">
        <v>20</v>
      </c>
      <c r="C14" s="65">
        <f t="shared" si="0"/>
        <v>298297</v>
      </c>
      <c r="D14" s="28">
        <v>54523</v>
      </c>
      <c r="E14" s="28">
        <v>140611</v>
      </c>
      <c r="F14" s="28">
        <v>5522</v>
      </c>
      <c r="G14" s="28">
        <v>65148</v>
      </c>
      <c r="H14" s="28">
        <v>32493</v>
      </c>
      <c r="I14" s="36">
        <v>13917</v>
      </c>
      <c r="J14" s="36">
        <v>33222</v>
      </c>
      <c r="K14" s="36">
        <v>128267</v>
      </c>
      <c r="L14" s="36">
        <v>121470</v>
      </c>
      <c r="M14" s="36">
        <v>1421</v>
      </c>
      <c r="N14" s="29"/>
      <c r="O14" s="29"/>
    </row>
    <row r="15" spans="2:15" ht="13.5">
      <c r="B15" s="13">
        <v>16</v>
      </c>
      <c r="C15" s="66">
        <f t="shared" si="0"/>
        <v>310551</v>
      </c>
      <c r="D15" s="28">
        <v>64027</v>
      </c>
      <c r="E15" s="28">
        <v>143626</v>
      </c>
      <c r="F15" s="28">
        <v>5522</v>
      </c>
      <c r="G15" s="28">
        <v>65005</v>
      </c>
      <c r="H15" s="28">
        <v>32371</v>
      </c>
      <c r="I15" s="36">
        <v>13917</v>
      </c>
      <c r="J15" s="36">
        <v>34355</v>
      </c>
      <c r="K15" s="36">
        <v>137755</v>
      </c>
      <c r="L15" s="36">
        <v>123130</v>
      </c>
      <c r="M15" s="36">
        <v>1394</v>
      </c>
      <c r="N15" s="29"/>
      <c r="O15" s="29"/>
    </row>
    <row r="16" spans="2:15" ht="13.5">
      <c r="B16" s="21">
        <v>17</v>
      </c>
      <c r="C16" s="66">
        <f t="shared" si="0"/>
        <v>319248</v>
      </c>
      <c r="D16" s="38">
        <v>66347</v>
      </c>
      <c r="E16" s="38">
        <v>147171</v>
      </c>
      <c r="F16" s="38">
        <v>5522</v>
      </c>
      <c r="G16" s="38">
        <v>67855</v>
      </c>
      <c r="H16" s="38">
        <v>32353</v>
      </c>
      <c r="I16" s="36">
        <v>13917</v>
      </c>
      <c r="J16" s="38">
        <v>35499</v>
      </c>
      <c r="K16" s="38">
        <v>143894</v>
      </c>
      <c r="L16" s="38">
        <v>124541</v>
      </c>
      <c r="M16" s="38">
        <v>1397</v>
      </c>
      <c r="N16" s="29"/>
      <c r="O16" s="29"/>
    </row>
    <row r="17" spans="2:15" s="67" customFormat="1" ht="13.5" customHeight="1">
      <c r="B17" s="13">
        <v>18</v>
      </c>
      <c r="C17" s="66">
        <f t="shared" si="0"/>
        <v>324016</v>
      </c>
      <c r="D17" s="38">
        <v>66871</v>
      </c>
      <c r="E17" s="38">
        <v>151663</v>
      </c>
      <c r="F17" s="38">
        <v>5672</v>
      </c>
      <c r="G17" s="38">
        <v>67867</v>
      </c>
      <c r="H17" s="38">
        <v>31943</v>
      </c>
      <c r="I17" s="38">
        <v>13917</v>
      </c>
      <c r="J17" s="38">
        <v>36230</v>
      </c>
      <c r="K17" s="38">
        <v>147843</v>
      </c>
      <c r="L17" s="38">
        <v>124633</v>
      </c>
      <c r="M17" s="38">
        <v>1393</v>
      </c>
      <c r="N17" s="29"/>
      <c r="O17" s="29"/>
    </row>
    <row r="18" spans="2:15" s="31" customFormat="1" ht="13.5" customHeight="1" thickBot="1">
      <c r="B18" s="63">
        <v>19</v>
      </c>
      <c r="C18" s="43">
        <f t="shared" si="0"/>
        <v>328670</v>
      </c>
      <c r="D18" s="40">
        <v>73692</v>
      </c>
      <c r="E18" s="40">
        <v>156959</v>
      </c>
      <c r="F18" s="40">
        <v>5824</v>
      </c>
      <c r="G18" s="40">
        <v>91931</v>
      </c>
      <c r="H18" s="40">
        <v>264</v>
      </c>
      <c r="I18" s="40">
        <v>13916</v>
      </c>
      <c r="J18" s="40">
        <v>37669</v>
      </c>
      <c r="K18" s="40">
        <v>122341</v>
      </c>
      <c r="L18" s="40">
        <v>153351</v>
      </c>
      <c r="M18" s="40">
        <v>1393</v>
      </c>
      <c r="N18" s="64"/>
      <c r="O18" s="64"/>
    </row>
    <row r="19" spans="2:12" ht="13.5">
      <c r="B19" s="26" t="s">
        <v>22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2:13" ht="13.5">
      <c r="B20" s="1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2:13" ht="13.5"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2:13" ht="13.5"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2:13" ht="13.5">
      <c r="B23" s="15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2:13" ht="13.5">
      <c r="B24" s="15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2:13" ht="13.5">
      <c r="B25" s="1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2:13" ht="13.5">
      <c r="B26" s="1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2:13" ht="13.5">
      <c r="B27" s="15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2:13" ht="13.5">
      <c r="B28" s="15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2:13" ht="13.5">
      <c r="B29" s="15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2:13" ht="13.5">
      <c r="B30" s="15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2:13" ht="13.5">
      <c r="B31" s="1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2:13" ht="13.5">
      <c r="B32" s="15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2:13" ht="13.5">
      <c r="B33" s="15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2:13" ht="13.5"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3:13" ht="13.5"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2:13" ht="13.5">
      <c r="B36" s="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2:13" ht="13.5">
      <c r="B37" s="15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2:13" ht="13.5">
      <c r="B38" s="15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2:13" ht="13.5">
      <c r="B39" s="15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2:13" ht="13.5">
      <c r="B40" s="15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2:13" ht="13.5">
      <c r="B41" s="15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2:13" ht="13.5">
      <c r="B42" s="15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2:13" ht="13.5">
      <c r="B43" s="15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2:13" ht="13.5">
      <c r="B44" s="15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2:13" ht="13.5">
      <c r="B45" s="15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2:13" ht="13.5">
      <c r="B46" s="15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2:13" ht="13.5">
      <c r="B47" s="1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2:13" ht="13.5">
      <c r="B48" s="15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2:13" ht="13.5">
      <c r="B49" s="15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2:13" ht="13.5">
      <c r="B50" s="15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2:13" ht="13.5">
      <c r="B51" s="15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2:13" ht="13.5">
      <c r="B52" s="1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2:13" ht="13.5">
      <c r="B53" s="15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2:3" ht="13.5">
      <c r="B54" s="15"/>
      <c r="C54" s="16"/>
    </row>
  </sheetData>
  <mergeCells count="12">
    <mergeCell ref="B4:B8"/>
    <mergeCell ref="L5:L8"/>
    <mergeCell ref="M5:M8"/>
    <mergeCell ref="D4:H4"/>
    <mergeCell ref="I4:M4"/>
    <mergeCell ref="E5:E8"/>
    <mergeCell ref="F5:F8"/>
    <mergeCell ref="G5:G8"/>
    <mergeCell ref="H5:H8"/>
    <mergeCell ref="I5:I8"/>
    <mergeCell ref="J5:J8"/>
    <mergeCell ref="K5:K8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55"/>
  <sheetViews>
    <sheetView showGridLines="0" workbookViewId="0" topLeftCell="A1">
      <selection activeCell="A1" sqref="A1"/>
    </sheetView>
  </sheetViews>
  <sheetFormatPr defaultColWidth="19.625" defaultRowHeight="13.5"/>
  <cols>
    <col min="1" max="1" width="4.625" style="1" customWidth="1"/>
    <col min="2" max="2" width="12.625" style="1" customWidth="1"/>
    <col min="3" max="3" width="13.625" style="1" customWidth="1"/>
    <col min="4" max="8" width="12.875" style="1" customWidth="1"/>
    <col min="9" max="13" width="18.125" style="1" customWidth="1"/>
    <col min="14" max="16384" width="19.625" style="1" customWidth="1"/>
  </cols>
  <sheetData>
    <row r="1" spans="12:14" ht="13.5">
      <c r="L1" s="2"/>
      <c r="N1" s="3"/>
    </row>
    <row r="2" spans="2:14" ht="13.5">
      <c r="B2" s="4" t="s">
        <v>30</v>
      </c>
      <c r="L2" s="2"/>
      <c r="N2" s="3"/>
    </row>
    <row r="3" spans="2:13" ht="14.25" thickBot="1">
      <c r="B3" s="17" t="s">
        <v>18</v>
      </c>
      <c r="C3" s="5"/>
      <c r="D3" s="5"/>
      <c r="E3" s="5"/>
      <c r="F3" s="5"/>
      <c r="G3" s="5"/>
      <c r="H3" s="5"/>
      <c r="I3" s="5"/>
      <c r="J3" s="5"/>
      <c r="K3" s="5"/>
      <c r="L3" s="5"/>
      <c r="M3" s="6" t="s">
        <v>1</v>
      </c>
    </row>
    <row r="4" spans="2:13" ht="17.25">
      <c r="B4" s="47" t="s">
        <v>17</v>
      </c>
      <c r="C4" s="7"/>
      <c r="D4" s="50" t="s">
        <v>2</v>
      </c>
      <c r="E4" s="51"/>
      <c r="F4" s="51"/>
      <c r="G4" s="51"/>
      <c r="H4" s="52"/>
      <c r="I4" s="50" t="s">
        <v>3</v>
      </c>
      <c r="J4" s="51"/>
      <c r="K4" s="51"/>
      <c r="L4" s="51"/>
      <c r="M4" s="51"/>
    </row>
    <row r="5" spans="2:13" s="8" customFormat="1" ht="13.5">
      <c r="B5" s="48"/>
      <c r="C5" s="9"/>
      <c r="D5" s="10" t="s">
        <v>4</v>
      </c>
      <c r="E5" s="53" t="s">
        <v>5</v>
      </c>
      <c r="F5" s="55" t="s">
        <v>6</v>
      </c>
      <c r="G5" s="53" t="s">
        <v>7</v>
      </c>
      <c r="H5" s="56" t="s">
        <v>8</v>
      </c>
      <c r="I5" s="57" t="s">
        <v>9</v>
      </c>
      <c r="J5" s="57" t="s">
        <v>10</v>
      </c>
      <c r="K5" s="58" t="s">
        <v>11</v>
      </c>
      <c r="L5" s="57" t="s">
        <v>12</v>
      </c>
      <c r="M5" s="59" t="s">
        <v>21</v>
      </c>
    </row>
    <row r="6" spans="2:13" s="8" customFormat="1" ht="13.5">
      <c r="B6" s="48"/>
      <c r="C6" s="10" t="s">
        <v>13</v>
      </c>
      <c r="D6" s="10" t="s">
        <v>27</v>
      </c>
      <c r="E6" s="54"/>
      <c r="F6" s="54"/>
      <c r="G6" s="54"/>
      <c r="H6" s="54"/>
      <c r="I6" s="54"/>
      <c r="J6" s="54"/>
      <c r="K6" s="54"/>
      <c r="L6" s="54"/>
      <c r="M6" s="60"/>
    </row>
    <row r="7" spans="2:13" s="8" customFormat="1" ht="13.5">
      <c r="B7" s="48"/>
      <c r="C7" s="11"/>
      <c r="D7" s="10" t="s">
        <v>28</v>
      </c>
      <c r="E7" s="54"/>
      <c r="F7" s="54"/>
      <c r="G7" s="54"/>
      <c r="H7" s="54"/>
      <c r="I7" s="54"/>
      <c r="J7" s="54"/>
      <c r="K7" s="54"/>
      <c r="L7" s="54"/>
      <c r="M7" s="60"/>
    </row>
    <row r="8" spans="2:13" s="8" customFormat="1" ht="13.5" customHeight="1">
      <c r="B8" s="49"/>
      <c r="C8" s="12"/>
      <c r="D8" s="27" t="s">
        <v>29</v>
      </c>
      <c r="E8" s="61"/>
      <c r="F8" s="61"/>
      <c r="G8" s="61"/>
      <c r="H8" s="61"/>
      <c r="I8" s="61"/>
      <c r="J8" s="61"/>
      <c r="K8" s="61"/>
      <c r="L8" s="61"/>
      <c r="M8" s="62"/>
    </row>
    <row r="9" spans="2:15" ht="27.75" customHeight="1">
      <c r="B9" s="20" t="s">
        <v>19</v>
      </c>
      <c r="C9" s="69">
        <f aca="true" t="shared" si="0" ref="C9:C18">SUM(D9:H9)</f>
        <v>822</v>
      </c>
      <c r="D9" s="28">
        <v>68</v>
      </c>
      <c r="E9" s="28">
        <v>375</v>
      </c>
      <c r="F9" s="28">
        <v>14</v>
      </c>
      <c r="G9" s="28">
        <v>234</v>
      </c>
      <c r="H9" s="28">
        <v>131</v>
      </c>
      <c r="I9" s="36">
        <v>16</v>
      </c>
      <c r="J9" s="36">
        <v>199</v>
      </c>
      <c r="K9" s="36">
        <v>223</v>
      </c>
      <c r="L9" s="36">
        <v>339</v>
      </c>
      <c r="M9" s="36">
        <f>41+4</f>
        <v>45</v>
      </c>
      <c r="N9" s="29"/>
      <c r="O9" s="29"/>
    </row>
    <row r="10" spans="2:15" ht="13.5">
      <c r="B10" s="13">
        <v>16</v>
      </c>
      <c r="C10" s="66">
        <f t="shared" si="0"/>
        <v>830</v>
      </c>
      <c r="D10" s="44">
        <v>68</v>
      </c>
      <c r="E10" s="44">
        <v>379</v>
      </c>
      <c r="F10" s="44">
        <v>15</v>
      </c>
      <c r="G10" s="44">
        <v>236</v>
      </c>
      <c r="H10" s="44">
        <v>132</v>
      </c>
      <c r="I10" s="45">
        <v>17</v>
      </c>
      <c r="J10" s="45">
        <v>204</v>
      </c>
      <c r="K10" s="45">
        <v>223</v>
      </c>
      <c r="L10" s="45">
        <v>340</v>
      </c>
      <c r="M10" s="45">
        <f>42+4</f>
        <v>46</v>
      </c>
      <c r="N10" s="29"/>
      <c r="O10" s="29"/>
    </row>
    <row r="11" spans="2:15" ht="13.5">
      <c r="B11" s="21">
        <v>17</v>
      </c>
      <c r="C11" s="66">
        <f t="shared" si="0"/>
        <v>847</v>
      </c>
      <c r="D11" s="44">
        <v>72</v>
      </c>
      <c r="E11" s="44">
        <v>385</v>
      </c>
      <c r="F11" s="44">
        <v>15</v>
      </c>
      <c r="G11" s="44">
        <v>239</v>
      </c>
      <c r="H11" s="44">
        <v>136</v>
      </c>
      <c r="I11" s="45">
        <v>17</v>
      </c>
      <c r="J11" s="45">
        <v>209</v>
      </c>
      <c r="K11" s="45">
        <v>230</v>
      </c>
      <c r="L11" s="45">
        <v>345</v>
      </c>
      <c r="M11" s="45">
        <f>42+4</f>
        <v>46</v>
      </c>
      <c r="N11" s="29"/>
      <c r="O11" s="29"/>
    </row>
    <row r="12" spans="2:15" s="67" customFormat="1" ht="13.5" customHeight="1">
      <c r="B12" s="13">
        <v>18</v>
      </c>
      <c r="C12" s="66">
        <f t="shared" si="0"/>
        <v>847</v>
      </c>
      <c r="D12" s="44">
        <v>70</v>
      </c>
      <c r="E12" s="44">
        <v>388</v>
      </c>
      <c r="F12" s="44">
        <v>15</v>
      </c>
      <c r="G12" s="44">
        <v>238</v>
      </c>
      <c r="H12" s="44">
        <v>136</v>
      </c>
      <c r="I12" s="45">
        <v>17</v>
      </c>
      <c r="J12" s="45">
        <v>207</v>
      </c>
      <c r="K12" s="45">
        <v>232</v>
      </c>
      <c r="L12" s="45">
        <v>346</v>
      </c>
      <c r="M12" s="45">
        <f>41+4</f>
        <v>45</v>
      </c>
      <c r="N12" s="29"/>
      <c r="O12" s="29"/>
    </row>
    <row r="13" spans="2:15" s="31" customFormat="1" ht="13.5" customHeight="1">
      <c r="B13" s="68">
        <v>19</v>
      </c>
      <c r="C13" s="41">
        <f t="shared" si="0"/>
        <v>898</v>
      </c>
      <c r="D13" s="33">
        <v>95</v>
      </c>
      <c r="E13" s="33">
        <v>403</v>
      </c>
      <c r="F13" s="33">
        <v>19</v>
      </c>
      <c r="G13" s="33">
        <v>273</v>
      </c>
      <c r="H13" s="33">
        <v>108</v>
      </c>
      <c r="I13" s="34">
        <v>20</v>
      </c>
      <c r="J13" s="34">
        <v>226</v>
      </c>
      <c r="K13" s="34">
        <v>155</v>
      </c>
      <c r="L13" s="34">
        <v>456</v>
      </c>
      <c r="M13" s="34">
        <v>41</v>
      </c>
      <c r="N13" s="64"/>
      <c r="O13" s="64"/>
    </row>
    <row r="14" spans="2:15" ht="27">
      <c r="B14" s="20" t="s">
        <v>20</v>
      </c>
      <c r="C14" s="65">
        <f t="shared" si="0"/>
        <v>149325</v>
      </c>
      <c r="D14" s="28">
        <v>15758</v>
      </c>
      <c r="E14" s="28">
        <v>44500</v>
      </c>
      <c r="F14" s="28">
        <v>31632</v>
      </c>
      <c r="G14" s="28">
        <v>42431</v>
      </c>
      <c r="H14" s="28">
        <v>15004</v>
      </c>
      <c r="I14" s="36">
        <v>13837</v>
      </c>
      <c r="J14" s="36">
        <v>49048</v>
      </c>
      <c r="K14" s="36">
        <v>46640</v>
      </c>
      <c r="L14" s="36">
        <v>37615</v>
      </c>
      <c r="M14" s="36">
        <f>2051+134</f>
        <v>2185</v>
      </c>
      <c r="N14" s="46"/>
      <c r="O14" s="29"/>
    </row>
    <row r="15" spans="2:15" ht="13.5">
      <c r="B15" s="13">
        <v>16</v>
      </c>
      <c r="C15" s="66">
        <f t="shared" si="0"/>
        <v>156702</v>
      </c>
      <c r="D15" s="44">
        <v>16386</v>
      </c>
      <c r="E15" s="44">
        <v>44827</v>
      </c>
      <c r="F15" s="44">
        <v>38357</v>
      </c>
      <c r="G15" s="44">
        <v>42186</v>
      </c>
      <c r="H15" s="44">
        <v>14946</v>
      </c>
      <c r="I15" s="45">
        <v>17817</v>
      </c>
      <c r="J15" s="45">
        <v>52628</v>
      </c>
      <c r="K15" s="45">
        <v>46171</v>
      </c>
      <c r="L15" s="45">
        <v>37861</v>
      </c>
      <c r="M15" s="45">
        <f>2091+134</f>
        <v>2225</v>
      </c>
      <c r="N15" s="46"/>
      <c r="O15" s="29"/>
    </row>
    <row r="16" spans="2:15" ht="13.5">
      <c r="B16" s="21">
        <v>17</v>
      </c>
      <c r="C16" s="66">
        <f t="shared" si="0"/>
        <v>158642</v>
      </c>
      <c r="D16" s="45">
        <v>17351</v>
      </c>
      <c r="E16" s="45">
        <v>45457</v>
      </c>
      <c r="F16" s="45">
        <v>38357</v>
      </c>
      <c r="G16" s="45">
        <v>42373</v>
      </c>
      <c r="H16" s="45">
        <v>15104</v>
      </c>
      <c r="I16" s="45">
        <v>17817</v>
      </c>
      <c r="J16" s="45">
        <v>52854</v>
      </c>
      <c r="K16" s="45">
        <v>47400</v>
      </c>
      <c r="L16" s="45">
        <v>38348</v>
      </c>
      <c r="M16" s="45">
        <f>2091+132</f>
        <v>2223</v>
      </c>
      <c r="N16" s="46"/>
      <c r="O16" s="29"/>
    </row>
    <row r="17" spans="2:15" s="67" customFormat="1" ht="13.5" customHeight="1">
      <c r="B17" s="13">
        <v>18</v>
      </c>
      <c r="C17" s="66">
        <f t="shared" si="0"/>
        <v>158982</v>
      </c>
      <c r="D17" s="45">
        <v>17054</v>
      </c>
      <c r="E17" s="45">
        <v>46019</v>
      </c>
      <c r="F17" s="45">
        <v>38357</v>
      </c>
      <c r="G17" s="45">
        <v>42448</v>
      </c>
      <c r="H17" s="45">
        <v>15104</v>
      </c>
      <c r="I17" s="45">
        <v>17817</v>
      </c>
      <c r="J17" s="45">
        <v>52581</v>
      </c>
      <c r="K17" s="45">
        <v>47867</v>
      </c>
      <c r="L17" s="45">
        <v>38499</v>
      </c>
      <c r="M17" s="45">
        <f>2085+133</f>
        <v>2218</v>
      </c>
      <c r="N17" s="46"/>
      <c r="O17" s="29"/>
    </row>
    <row r="18" spans="2:15" s="31" customFormat="1" ht="13.5" customHeight="1" thickBot="1">
      <c r="B18" s="63">
        <v>19</v>
      </c>
      <c r="C18" s="43">
        <f t="shared" si="0"/>
        <v>159749</v>
      </c>
      <c r="D18" s="40">
        <v>24985</v>
      </c>
      <c r="E18" s="40">
        <v>47092</v>
      </c>
      <c r="F18" s="40">
        <v>38358</v>
      </c>
      <c r="G18" s="40">
        <v>44400</v>
      </c>
      <c r="H18" s="40">
        <v>4914</v>
      </c>
      <c r="I18" s="40">
        <v>17816</v>
      </c>
      <c r="J18" s="40">
        <v>52816</v>
      </c>
      <c r="K18" s="40">
        <v>36227</v>
      </c>
      <c r="L18" s="40">
        <v>50806</v>
      </c>
      <c r="M18" s="40">
        <v>2084</v>
      </c>
      <c r="N18" s="64"/>
      <c r="O18" s="64"/>
    </row>
    <row r="19" spans="2:12" ht="13.5">
      <c r="B19" s="26" t="s">
        <v>22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3:13" ht="13.5"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2:13" ht="13.5"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2:13" ht="13.5">
      <c r="B22" s="1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2:13" ht="13.5">
      <c r="B23" s="15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2:13" ht="13.5">
      <c r="B24" s="15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2:13" ht="13.5">
      <c r="B25" s="1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2:13" ht="13.5">
      <c r="B26" s="1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2:13" ht="13.5">
      <c r="B27" s="15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2:13" ht="13.5">
      <c r="B28" s="15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2:13" ht="13.5">
      <c r="B29" s="15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2:13" ht="13.5">
      <c r="B30" s="15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2:13" ht="13.5">
      <c r="B31" s="1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2:13" ht="13.5">
      <c r="B32" s="15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2:13" ht="13.5">
      <c r="B33" s="15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2:13" ht="13.5"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2:13" ht="13.5">
      <c r="B35" s="15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3:13" ht="13.5"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2:13" ht="13.5">
      <c r="B37" s="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2:13" ht="13.5">
      <c r="B38" s="15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2:13" ht="13.5">
      <c r="B39" s="15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2:13" ht="13.5">
      <c r="B40" s="15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2:13" ht="13.5">
      <c r="B41" s="15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2:13" ht="13.5">
      <c r="B42" s="15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2:13" ht="13.5">
      <c r="B43" s="15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2:13" ht="13.5">
      <c r="B44" s="15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2:13" ht="13.5">
      <c r="B45" s="15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2:13" ht="13.5">
      <c r="B46" s="15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2:13" ht="13.5">
      <c r="B47" s="1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2:13" ht="13.5">
      <c r="B48" s="15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2:13" ht="13.5">
      <c r="B49" s="15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2:13" ht="13.5">
      <c r="B50" s="15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2:13" ht="13.5">
      <c r="B51" s="15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2:13" ht="13.5">
      <c r="B52" s="1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2:13" ht="13.5">
      <c r="B53" s="15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2:13" ht="13.5">
      <c r="B54" s="15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2:3" ht="13.5">
      <c r="B55" s="15"/>
      <c r="C55" s="16"/>
    </row>
  </sheetData>
  <mergeCells count="12">
    <mergeCell ref="M5:M8"/>
    <mergeCell ref="D4:H4"/>
    <mergeCell ref="I4:M4"/>
    <mergeCell ref="E5:E8"/>
    <mergeCell ref="F5:F8"/>
    <mergeCell ref="G5:G8"/>
    <mergeCell ref="H5:H8"/>
    <mergeCell ref="I5:I8"/>
    <mergeCell ref="J5:J8"/>
    <mergeCell ref="K5:K8"/>
    <mergeCell ref="B4:B8"/>
    <mergeCell ref="L5:L8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2008-02-13T00:59:08Z</cp:lastPrinted>
  <dcterms:created xsi:type="dcterms:W3CDTF">1997-01-08T22:48:59Z</dcterms:created>
  <dcterms:modified xsi:type="dcterms:W3CDTF">2008-03-18T05:07:44Z</dcterms:modified>
  <cp:category/>
  <cp:version/>
  <cp:contentType/>
  <cp:contentStatus/>
</cp:coreProperties>
</file>