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995" windowWidth="12120" windowHeight="3495" tabRatio="601" activeTab="0"/>
  </bookViews>
  <sheets>
    <sheet name="130105" sheetId="1" r:id="rId1"/>
  </sheets>
  <definedNames>
    <definedName name="_xlnm.Print_Area" localSheetId="0">'130105'!$B$1:$N$12</definedName>
  </definedNames>
  <calcPr fullCalcOnLoad="1"/>
</workbook>
</file>

<file path=xl/sharedStrings.xml><?xml version="1.0" encoding="utf-8"?>
<sst xmlns="http://schemas.openxmlformats.org/spreadsheetml/2006/main" count="24" uniqueCount="19">
  <si>
    <t>資料　相模原公共職業安定所</t>
  </si>
  <si>
    <t>年 度 別</t>
  </si>
  <si>
    <t>求 職 申 込 件 数 (a)</t>
  </si>
  <si>
    <t>求 人 数
(b)</t>
  </si>
  <si>
    <t>就　　　 職　　　件　　　数　　　(c)</t>
  </si>
  <si>
    <t>充 足 数</t>
  </si>
  <si>
    <t>求人倍率</t>
  </si>
  <si>
    <t>就 職 率</t>
  </si>
  <si>
    <t>総　 数</t>
  </si>
  <si>
    <t>男</t>
  </si>
  <si>
    <t>女</t>
  </si>
  <si>
    <t>県　外　に　就　職</t>
  </si>
  <si>
    <t>(倍)</t>
  </si>
  <si>
    <t>(％)</t>
  </si>
  <si>
    <t>(b)/(a)</t>
  </si>
  <si>
    <t>(c)/(a)</t>
  </si>
  <si>
    <t>(5)新規学卒者(中学校及び高等学校）</t>
  </si>
  <si>
    <t>平成14年度</t>
  </si>
  <si>
    <t>県 内  に 就 職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</si>
</sst>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_ * #,##0_ ;_ * \-#,##0_ ;_ * &quot;-&quot;"/>
    <numFmt numFmtId="179" formatCode="0.00_);[Red]\(0.00\)"/>
    <numFmt numFmtId="180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top"/>
    </xf>
    <xf numFmtId="0" fontId="0" fillId="0" borderId="1" xfId="0" applyFill="1" applyBorder="1" applyAlignment="1">
      <alignment horizontal="centerContinuous" vertical="center"/>
    </xf>
    <xf numFmtId="0" fontId="0" fillId="0" borderId="2" xfId="0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Continuous" vertical="center"/>
    </xf>
    <xf numFmtId="49" fontId="2" fillId="0" borderId="6" xfId="0" applyNumberFormat="1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top"/>
    </xf>
    <xf numFmtId="49" fontId="2" fillId="0" borderId="6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178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80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top"/>
    </xf>
    <xf numFmtId="178" fontId="2" fillId="0" borderId="7" xfId="0" applyNumberFormat="1" applyFont="1" applyFill="1" applyBorder="1" applyAlignment="1">
      <alignment horizontal="right" vertical="top"/>
    </xf>
    <xf numFmtId="178" fontId="2" fillId="0" borderId="0" xfId="0" applyNumberFormat="1" applyFont="1" applyFill="1" applyBorder="1" applyAlignment="1">
      <alignment horizontal="right" vertical="top"/>
    </xf>
    <xf numFmtId="179" fontId="2" fillId="0" borderId="0" xfId="0" applyNumberFormat="1" applyFont="1" applyFill="1" applyBorder="1" applyAlignment="1">
      <alignment horizontal="right" vertical="top"/>
    </xf>
    <xf numFmtId="180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right" vertical="center"/>
    </xf>
    <xf numFmtId="178" fontId="5" fillId="0" borderId="18" xfId="0" applyNumberFormat="1" applyFont="1" applyFill="1" applyBorder="1" applyAlignment="1">
      <alignment horizontal="right" vertical="center"/>
    </xf>
    <xf numFmtId="179" fontId="5" fillId="0" borderId="18" xfId="0" applyNumberFormat="1" applyFont="1" applyFill="1" applyBorder="1" applyAlignment="1">
      <alignment horizontal="right" vertical="center"/>
    </xf>
    <xf numFmtId="180" fontId="5" fillId="0" borderId="1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1" customWidth="1"/>
    <col min="2" max="2" width="12.875" style="1" customWidth="1"/>
    <col min="3" max="8" width="12.625" style="1" customWidth="1"/>
    <col min="9" max="14" width="15.625" style="1" customWidth="1"/>
    <col min="15" max="15" width="9.75390625" style="1" bestFit="1" customWidth="1"/>
    <col min="16" max="16" width="9.125" style="1" bestFit="1" customWidth="1"/>
    <col min="17" max="16384" width="9.00390625" style="1" customWidth="1"/>
  </cols>
  <sheetData>
    <row r="1" ht="13.5" customHeight="1"/>
    <row r="2" spans="2:14" ht="13.5" customHeight="1" thickBot="1">
      <c r="B2" s="2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5" customHeight="1">
      <c r="B3" s="30" t="s">
        <v>1</v>
      </c>
      <c r="C3" s="33" t="s">
        <v>2</v>
      </c>
      <c r="D3" s="34"/>
      <c r="E3" s="35"/>
      <c r="F3" s="36" t="s">
        <v>3</v>
      </c>
      <c r="G3" s="7" t="s">
        <v>4</v>
      </c>
      <c r="H3" s="7"/>
      <c r="I3" s="7"/>
      <c r="J3" s="4"/>
      <c r="K3" s="5"/>
      <c r="L3" s="24" t="s">
        <v>5</v>
      </c>
      <c r="M3" s="8" t="s">
        <v>6</v>
      </c>
      <c r="N3" s="8" t="s">
        <v>7</v>
      </c>
    </row>
    <row r="4" spans="2:14" ht="15" customHeight="1">
      <c r="B4" s="31"/>
      <c r="C4" s="27" t="s">
        <v>8</v>
      </c>
      <c r="D4" s="27" t="s">
        <v>9</v>
      </c>
      <c r="E4" s="27" t="s">
        <v>10</v>
      </c>
      <c r="F4" s="25"/>
      <c r="G4" s="28" t="s">
        <v>8</v>
      </c>
      <c r="H4" s="9" t="s">
        <v>18</v>
      </c>
      <c r="I4" s="10"/>
      <c r="J4" s="37" t="s">
        <v>11</v>
      </c>
      <c r="K4" s="38"/>
      <c r="L4" s="25"/>
      <c r="M4" s="11" t="s">
        <v>12</v>
      </c>
      <c r="N4" s="11" t="s">
        <v>13</v>
      </c>
    </row>
    <row r="5" spans="2:14" s="3" customFormat="1" ht="15" customHeight="1">
      <c r="B5" s="32"/>
      <c r="C5" s="26"/>
      <c r="D5" s="26"/>
      <c r="E5" s="26"/>
      <c r="F5" s="26"/>
      <c r="G5" s="29"/>
      <c r="H5" s="12" t="s">
        <v>9</v>
      </c>
      <c r="I5" s="13" t="s">
        <v>10</v>
      </c>
      <c r="J5" s="12" t="s">
        <v>9</v>
      </c>
      <c r="K5" s="13" t="s">
        <v>10</v>
      </c>
      <c r="L5" s="26"/>
      <c r="M5" s="14" t="s">
        <v>14</v>
      </c>
      <c r="N5" s="14" t="s">
        <v>15</v>
      </c>
    </row>
    <row r="6" spans="2:14" ht="16.5" customHeight="1">
      <c r="B6" s="6" t="s">
        <v>17</v>
      </c>
      <c r="C6" s="15">
        <f>D6+E6</f>
        <v>497</v>
      </c>
      <c r="D6" s="15">
        <v>337</v>
      </c>
      <c r="E6" s="15">
        <v>160</v>
      </c>
      <c r="F6" s="15">
        <v>540</v>
      </c>
      <c r="G6" s="15">
        <f>SUM(H6:K6)</f>
        <v>481</v>
      </c>
      <c r="H6" s="15">
        <v>248</v>
      </c>
      <c r="I6" s="15">
        <v>87</v>
      </c>
      <c r="J6" s="15">
        <v>82</v>
      </c>
      <c r="K6" s="15">
        <v>64</v>
      </c>
      <c r="L6" s="15">
        <v>433</v>
      </c>
      <c r="M6" s="16">
        <f>F6/C6</f>
        <v>1.0865191146881288</v>
      </c>
      <c r="N6" s="17">
        <f>G6/C6*100</f>
        <v>96.78068410462777</v>
      </c>
    </row>
    <row r="7" spans="2:14" ht="16.5" customHeight="1">
      <c r="B7" s="18">
        <v>15</v>
      </c>
      <c r="C7" s="19">
        <f>D7+E7</f>
        <v>521</v>
      </c>
      <c r="D7" s="20">
        <v>367</v>
      </c>
      <c r="E7" s="20">
        <v>154</v>
      </c>
      <c r="F7" s="20">
        <v>575</v>
      </c>
      <c r="G7" s="20">
        <f>SUM(H7:K7)</f>
        <v>517</v>
      </c>
      <c r="H7" s="20">
        <v>268</v>
      </c>
      <c r="I7" s="20">
        <v>93</v>
      </c>
      <c r="J7" s="20">
        <v>96</v>
      </c>
      <c r="K7" s="20">
        <v>60</v>
      </c>
      <c r="L7" s="20">
        <v>318</v>
      </c>
      <c r="M7" s="21">
        <f>F7/C7</f>
        <v>1.1036468330134357</v>
      </c>
      <c r="N7" s="22">
        <f>G7/C7*100</f>
        <v>99.23224568138195</v>
      </c>
    </row>
    <row r="8" spans="2:14" ht="16.5" customHeight="1">
      <c r="B8" s="18">
        <v>16</v>
      </c>
      <c r="C8" s="19">
        <v>533</v>
      </c>
      <c r="D8" s="20">
        <v>352</v>
      </c>
      <c r="E8" s="20">
        <v>181</v>
      </c>
      <c r="F8" s="20">
        <v>785</v>
      </c>
      <c r="G8" s="20">
        <v>533</v>
      </c>
      <c r="H8" s="20">
        <v>268</v>
      </c>
      <c r="I8" s="20">
        <v>110</v>
      </c>
      <c r="J8" s="20">
        <v>84</v>
      </c>
      <c r="K8" s="20">
        <v>71</v>
      </c>
      <c r="L8" s="20">
        <v>369</v>
      </c>
      <c r="M8" s="21">
        <f>F8/C8</f>
        <v>1.472795497185741</v>
      </c>
      <c r="N8" s="22">
        <f>G8/C8*100</f>
        <v>100</v>
      </c>
    </row>
    <row r="9" spans="2:14" s="3" customFormat="1" ht="16.5" customHeight="1">
      <c r="B9" s="18">
        <v>17</v>
      </c>
      <c r="C9" s="19">
        <v>532</v>
      </c>
      <c r="D9" s="20">
        <v>334</v>
      </c>
      <c r="E9" s="20">
        <v>198</v>
      </c>
      <c r="F9" s="20">
        <v>935</v>
      </c>
      <c r="G9" s="20">
        <v>530</v>
      </c>
      <c r="H9" s="20">
        <v>257</v>
      </c>
      <c r="I9" s="20">
        <v>121</v>
      </c>
      <c r="J9" s="20">
        <v>73</v>
      </c>
      <c r="K9" s="20">
        <v>79</v>
      </c>
      <c r="L9" s="20">
        <v>469</v>
      </c>
      <c r="M9" s="21">
        <f>F9/C9</f>
        <v>1.7575187969924813</v>
      </c>
      <c r="N9" s="22">
        <f>G9/C9*100</f>
        <v>99.62406015037594</v>
      </c>
    </row>
    <row r="10" spans="2:14" s="44" customFormat="1" ht="24.75" customHeight="1" thickBot="1">
      <c r="B10" s="39">
        <v>18</v>
      </c>
      <c r="C10" s="40">
        <v>564</v>
      </c>
      <c r="D10" s="41">
        <v>340</v>
      </c>
      <c r="E10" s="41">
        <v>224</v>
      </c>
      <c r="F10" s="41">
        <v>1104</v>
      </c>
      <c r="G10" s="41">
        <v>559</v>
      </c>
      <c r="H10" s="41">
        <v>263</v>
      </c>
      <c r="I10" s="41">
        <v>132</v>
      </c>
      <c r="J10" s="41">
        <v>79</v>
      </c>
      <c r="K10" s="41">
        <v>85</v>
      </c>
      <c r="L10" s="41">
        <v>516</v>
      </c>
      <c r="M10" s="42">
        <v>1.9574468085106382</v>
      </c>
      <c r="N10" s="43">
        <v>99.11347517730496</v>
      </c>
    </row>
    <row r="11" ht="15" customHeight="1">
      <c r="B11" s="23" t="s">
        <v>0</v>
      </c>
    </row>
  </sheetData>
  <mergeCells count="9">
    <mergeCell ref="B3:B5"/>
    <mergeCell ref="C3:E3"/>
    <mergeCell ref="F3:F5"/>
    <mergeCell ref="J4:K4"/>
    <mergeCell ref="L3:L5"/>
    <mergeCell ref="C4:C5"/>
    <mergeCell ref="D4:D5"/>
    <mergeCell ref="E4:E5"/>
    <mergeCell ref="G4:G5"/>
  </mergeCells>
  <printOptions/>
  <pageMargins left="0.984251968503937" right="0.984251968503937" top="0.5905511811023623" bottom="0.5905511811023623" header="0.5118110236220472" footer="0.5118110236220472"/>
  <pageSetup horizontalDpi="300" verticalDpi="300" orientation="portrait" paperSize="124" r:id="rId1"/>
  <colBreaks count="1" manualBreakCount="1">
    <brk id="7" max="29" man="1"/>
  </colBreaks>
  <ignoredErrors>
    <ignoredError sqref="G6:G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2005-03-14T08:01:31Z</cp:lastPrinted>
  <dcterms:created xsi:type="dcterms:W3CDTF">1997-01-08T22:48:59Z</dcterms:created>
  <dcterms:modified xsi:type="dcterms:W3CDTF">2008-03-21T02:00:27Z</dcterms:modified>
  <cp:category/>
  <cp:version/>
  <cp:contentType/>
  <cp:contentStatus/>
</cp:coreProperties>
</file>