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410" windowWidth="12615" windowHeight="9105" activeTab="0"/>
  </bookViews>
  <sheets>
    <sheet name="132002" sheetId="1" r:id="rId1"/>
    <sheet name="132002（１市２町）" sheetId="2" r:id="rId2"/>
    <sheet name="132002城山" sheetId="3" r:id="rId3"/>
    <sheet name="132002藤野" sheetId="4" r:id="rId4"/>
  </sheets>
  <definedNames/>
  <calcPr fullCalcOnLoad="1"/>
</workbook>
</file>

<file path=xl/sharedStrings.xml><?xml version="1.0" encoding="utf-8"?>
<sst xmlns="http://schemas.openxmlformats.org/spreadsheetml/2006/main" count="147" uniqueCount="31">
  <si>
    <t>年度別</t>
  </si>
  <si>
    <t>訪問通所
サービス</t>
  </si>
  <si>
    <t>短期入所
サービス</t>
  </si>
  <si>
    <t>介護老人
福祉施設</t>
  </si>
  <si>
    <t>介護老人
保健施設</t>
  </si>
  <si>
    <t>総　数</t>
  </si>
  <si>
    <t>施　設　サ　ー　ビ　ス</t>
  </si>
  <si>
    <t>在　　宅　　サ　　ー　　ビ　　ス</t>
  </si>
  <si>
    <t>総　額</t>
  </si>
  <si>
    <t>福祉用具
購 入 費</t>
  </si>
  <si>
    <t>在　　宅
サービス</t>
  </si>
  <si>
    <r>
      <t>保　　険　　給　　付　　金　　額　</t>
    </r>
    <r>
      <rPr>
        <sz val="10"/>
        <rFont val="ＭＳ 明朝"/>
        <family val="1"/>
      </rPr>
      <t>（千円）</t>
    </r>
  </si>
  <si>
    <r>
      <t xml:space="preserve">介 護 サ ー ビ ス 延 利 用 者 数 </t>
    </r>
    <r>
      <rPr>
        <sz val="10"/>
        <rFont val="ＭＳ 明朝"/>
        <family val="1"/>
      </rPr>
      <t>（人）</t>
    </r>
  </si>
  <si>
    <t>　　施　設　サ　ー　ビ　ス</t>
  </si>
  <si>
    <r>
      <t>そ</t>
    </r>
    <r>
      <rPr>
        <sz val="1"/>
        <rFont val="ＭＳ 明朝"/>
        <family val="1"/>
      </rPr>
      <t>　</t>
    </r>
    <r>
      <rPr>
        <sz val="10.5"/>
        <rFont val="ＭＳ 明朝"/>
        <family val="1"/>
      </rPr>
      <t>の</t>
    </r>
    <r>
      <rPr>
        <sz val="1"/>
        <rFont val="ＭＳ 明朝"/>
        <family val="1"/>
      </rPr>
      <t>　</t>
    </r>
    <r>
      <rPr>
        <sz val="10.5"/>
        <rFont val="ＭＳ 明朝"/>
        <family val="1"/>
      </rPr>
      <t>他</t>
    </r>
    <r>
      <rPr>
        <sz val="1"/>
        <rFont val="ＭＳ 明朝"/>
        <family val="1"/>
      </rPr>
      <t>　</t>
    </r>
    <r>
      <rPr>
        <sz val="10.5"/>
        <rFont val="ＭＳ 明朝"/>
        <family val="1"/>
      </rPr>
      <t>の
単品ｻｰﾋﾞｽ</t>
    </r>
  </si>
  <si>
    <r>
      <t>介護療養型
医</t>
    </r>
    <r>
      <rPr>
        <sz val="3"/>
        <rFont val="ＭＳ 明朝"/>
        <family val="1"/>
      </rPr>
      <t>　</t>
    </r>
    <r>
      <rPr>
        <sz val="10.5"/>
        <rFont val="ＭＳ 明朝"/>
        <family val="1"/>
      </rPr>
      <t>療</t>
    </r>
    <r>
      <rPr>
        <sz val="3"/>
        <rFont val="ＭＳ 明朝"/>
        <family val="1"/>
      </rPr>
      <t>　</t>
    </r>
    <r>
      <rPr>
        <sz val="10.5"/>
        <rFont val="ＭＳ 明朝"/>
        <family val="1"/>
      </rPr>
      <t>施</t>
    </r>
    <r>
      <rPr>
        <sz val="3"/>
        <rFont val="ＭＳ 明朝"/>
        <family val="1"/>
      </rPr>
      <t>　</t>
    </r>
    <r>
      <rPr>
        <sz val="10.5"/>
        <rFont val="ＭＳ 明朝"/>
        <family val="1"/>
      </rPr>
      <t>設</t>
    </r>
  </si>
  <si>
    <t>住　宅
改修費</t>
  </si>
  <si>
    <t>平成16年度</t>
  </si>
  <si>
    <t>特定入所者サービス費</t>
  </si>
  <si>
    <t>高　　額
サービス費</t>
  </si>
  <si>
    <t>地域密着型サービス</t>
  </si>
  <si>
    <t>(2)給付状況　</t>
  </si>
  <si>
    <t>（注）(1)介護サービス延利用者数は、月ごとの利用者数を加算した。</t>
  </si>
  <si>
    <t>　　　(2)平成１８年度の施設サービス総数は、３施設の利用者を名寄しているため合計数は一致しない。</t>
  </si>
  <si>
    <t>　　　(3)制度改正により平成18年度から新たなサービスとして「地域密着型サービス」と「特定入所者サービス費」が加わった。</t>
  </si>
  <si>
    <t>資料　健康福祉局保険高齢部介護保険課</t>
  </si>
  <si>
    <t>（注）介護サービス延利用者数は、月ごとの利用者数を加算した。</t>
  </si>
  <si>
    <t>（注）平成１８年度の施設サービス総数は、３施設の利用者を名寄しているため合計数は一致しない。</t>
  </si>
  <si>
    <t>(2)給付状況　（＃旧城山町）</t>
  </si>
  <si>
    <t>(2)給付状況　（＃旧藤野町）</t>
  </si>
  <si>
    <t>(2)給付状況　（＃旧相模原市，旧津久井町，旧相模湖町）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</si>
</sst>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* &quot;-&quot;_ ;_ @_ "/>
    <numFmt numFmtId="177" formatCode="0.00_ "/>
    <numFmt numFmtId="178" formatCode="#,##0_);[Red]\(#,##0\)"/>
    <numFmt numFmtId="179" formatCode="#,##0.00_);[Red]\(#,##0.00\)"/>
    <numFmt numFmtId="180" formatCode="#,##0_ "/>
    <numFmt numFmtId="181" formatCode="0_);[Red]\(0\)"/>
    <numFmt numFmtId="182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3"/>
      <name val="ＭＳ 明朝"/>
      <family val="1"/>
    </font>
    <font>
      <sz val="1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38" fontId="2" fillId="0" borderId="0" xfId="17" applyFont="1" applyFill="1" applyAlignment="1" applyProtection="1">
      <alignment/>
      <protection/>
    </xf>
    <xf numFmtId="38" fontId="2" fillId="0" borderId="0" xfId="17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38" fontId="5" fillId="0" borderId="1" xfId="17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 horizontal="centerContinuous"/>
      <protection/>
    </xf>
    <xf numFmtId="38" fontId="5" fillId="0" borderId="1" xfId="17" applyFont="1" applyFill="1" applyBorder="1" applyAlignment="1" applyProtection="1">
      <alignment horizontal="centerContinuous" vertical="center"/>
      <protection/>
    </xf>
    <xf numFmtId="0" fontId="5" fillId="0" borderId="1" xfId="0" applyFont="1" applyFill="1" applyBorder="1" applyAlignment="1" applyProtection="1">
      <alignment horizontal="centerContinuous" vertical="center"/>
      <protection/>
    </xf>
    <xf numFmtId="0" fontId="5" fillId="0" borderId="2" xfId="0" applyFont="1" applyFill="1" applyBorder="1" applyAlignment="1" applyProtection="1">
      <alignment horizontal="centerContinuous" vertical="center"/>
      <protection/>
    </xf>
    <xf numFmtId="38" fontId="5" fillId="0" borderId="3" xfId="17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38" fontId="5" fillId="0" borderId="4" xfId="17" applyFont="1" applyFill="1" applyBorder="1" applyAlignment="1" applyProtection="1">
      <alignment horizontal="centerContinuous" vertical="center"/>
      <protection/>
    </xf>
    <xf numFmtId="38" fontId="5" fillId="0" borderId="5" xfId="17" applyFont="1" applyFill="1" applyBorder="1" applyAlignment="1" applyProtection="1">
      <alignment horizontal="centerContinuous" vertical="center"/>
      <protection/>
    </xf>
    <xf numFmtId="38" fontId="5" fillId="0" borderId="6" xfId="17" applyFont="1" applyFill="1" applyBorder="1" applyAlignment="1" applyProtection="1">
      <alignment horizontal="centerContinuous" vertical="center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38" fontId="5" fillId="0" borderId="3" xfId="17" applyFont="1" applyFill="1" applyBorder="1" applyAlignment="1" applyProtection="1">
      <alignment horizontal="center" vertical="center" wrapText="1"/>
      <protection/>
    </xf>
    <xf numFmtId="38" fontId="5" fillId="0" borderId="5" xfId="17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8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3" fontId="5" fillId="0" borderId="0" xfId="17" applyNumberFormat="1" applyFont="1" applyFill="1" applyBorder="1" applyAlignment="1" applyProtection="1">
      <alignment vertical="center"/>
      <protection/>
    </xf>
    <xf numFmtId="180" fontId="5" fillId="0" borderId="0" xfId="17" applyNumberFormat="1" applyFont="1" applyFill="1" applyBorder="1" applyAlignment="1" applyProtection="1">
      <alignment vertical="center"/>
      <protection/>
    </xf>
    <xf numFmtId="178" fontId="5" fillId="0" borderId="0" xfId="17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41" fontId="5" fillId="0" borderId="0" xfId="17" applyNumberFormat="1" applyFont="1" applyFill="1" applyBorder="1" applyAlignment="1" applyProtection="1">
      <alignment vertical="center"/>
      <protection/>
    </xf>
    <xf numFmtId="176" fontId="5" fillId="0" borderId="0" xfId="17" applyNumberFormat="1" applyFont="1" applyFill="1" applyBorder="1" applyAlignment="1" applyProtection="1">
      <alignment vertical="center"/>
      <protection/>
    </xf>
    <xf numFmtId="38" fontId="2" fillId="0" borderId="0" xfId="17" applyFont="1" applyFill="1" applyAlignment="1" applyProtection="1">
      <alignment horizontal="left" vertical="center"/>
      <protection/>
    </xf>
    <xf numFmtId="38" fontId="2" fillId="0" borderId="8" xfId="17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3" fontId="2" fillId="0" borderId="0" xfId="17" applyNumberFormat="1" applyFont="1" applyFill="1" applyBorder="1" applyAlignment="1" applyProtection="1">
      <alignment vertical="center"/>
      <protection/>
    </xf>
    <xf numFmtId="180" fontId="2" fillId="0" borderId="0" xfId="17" applyNumberFormat="1" applyFont="1" applyFill="1" applyBorder="1" applyAlignment="1" applyProtection="1">
      <alignment vertical="center"/>
      <protection/>
    </xf>
    <xf numFmtId="178" fontId="2" fillId="0" borderId="0" xfId="17" applyNumberFormat="1" applyFont="1" applyFill="1" applyBorder="1" applyAlignment="1" applyProtection="1">
      <alignment vertical="center"/>
      <protection/>
    </xf>
    <xf numFmtId="3" fontId="9" fillId="0" borderId="0" xfId="17" applyNumberFormat="1" applyFont="1" applyFill="1" applyBorder="1" applyAlignment="1" applyProtection="1">
      <alignment vertical="center"/>
      <protection/>
    </xf>
    <xf numFmtId="180" fontId="9" fillId="0" borderId="0" xfId="17" applyNumberFormat="1" applyFont="1" applyFill="1" applyBorder="1" applyAlignment="1" applyProtection="1">
      <alignment vertical="center"/>
      <protection/>
    </xf>
    <xf numFmtId="178" fontId="9" fillId="0" borderId="0" xfId="17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3" fontId="12" fillId="0" borderId="10" xfId="17" applyNumberFormat="1" applyFont="1" applyFill="1" applyBorder="1" applyAlignment="1" applyProtection="1">
      <alignment vertical="center"/>
      <protection/>
    </xf>
    <xf numFmtId="3" fontId="12" fillId="0" borderId="8" xfId="17" applyNumberFormat="1" applyFont="1" applyFill="1" applyBorder="1" applyAlignment="1" applyProtection="1">
      <alignment vertical="center"/>
      <protection/>
    </xf>
    <xf numFmtId="3" fontId="12" fillId="0" borderId="8" xfId="0" applyNumberFormat="1" applyFont="1" applyFill="1" applyBorder="1" applyAlignment="1" applyProtection="1">
      <alignment vertical="center"/>
      <protection/>
    </xf>
    <xf numFmtId="180" fontId="12" fillId="0" borderId="10" xfId="17" applyNumberFormat="1" applyFont="1" applyFill="1" applyBorder="1" applyAlignment="1" applyProtection="1">
      <alignment vertical="center"/>
      <protection/>
    </xf>
    <xf numFmtId="180" fontId="12" fillId="0" borderId="8" xfId="17" applyNumberFormat="1" applyFont="1" applyFill="1" applyBorder="1" applyAlignment="1" applyProtection="1">
      <alignment vertical="center"/>
      <protection/>
    </xf>
    <xf numFmtId="180" fontId="12" fillId="0" borderId="8" xfId="0" applyNumberFormat="1" applyFont="1" applyFill="1" applyBorder="1" applyAlignment="1" applyProtection="1">
      <alignment vertical="center"/>
      <protection/>
    </xf>
    <xf numFmtId="178" fontId="12" fillId="0" borderId="10" xfId="17" applyNumberFormat="1" applyFont="1" applyFill="1" applyBorder="1" applyAlignment="1" applyProtection="1">
      <alignment vertical="center"/>
      <protection/>
    </xf>
    <xf numFmtId="178" fontId="12" fillId="0" borderId="8" xfId="17" applyNumberFormat="1" applyFont="1" applyFill="1" applyBorder="1" applyAlignment="1" applyProtection="1">
      <alignment vertical="center"/>
      <protection/>
    </xf>
    <xf numFmtId="178" fontId="12" fillId="0" borderId="8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41" fontId="12" fillId="0" borderId="8" xfId="0" applyNumberFormat="1" applyFont="1" applyFill="1" applyBorder="1" applyAlignment="1" applyProtection="1">
      <alignment vertical="center"/>
      <protection/>
    </xf>
    <xf numFmtId="41" fontId="5" fillId="0" borderId="10" xfId="17" applyNumberFormat="1" applyFont="1" applyFill="1" applyBorder="1" applyAlignment="1" applyProtection="1">
      <alignment vertical="center"/>
      <protection/>
    </xf>
    <xf numFmtId="41" fontId="5" fillId="0" borderId="8" xfId="17" applyNumberFormat="1" applyFont="1" applyFill="1" applyBorder="1" applyAlignment="1" applyProtection="1">
      <alignment vertical="center"/>
      <protection/>
    </xf>
    <xf numFmtId="38" fontId="5" fillId="0" borderId="11" xfId="17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38" fontId="5" fillId="0" borderId="11" xfId="17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15" xfId="17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/>
    </xf>
    <xf numFmtId="38" fontId="5" fillId="0" borderId="0" xfId="17" applyFont="1" applyFill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11.50390625" style="3" customWidth="1"/>
    <col min="3" max="3" width="11.25390625" style="3" customWidth="1"/>
    <col min="4" max="4" width="10.50390625" style="3" bestFit="1" customWidth="1"/>
    <col min="5" max="5" width="8.50390625" style="1" bestFit="1" customWidth="1"/>
    <col min="6" max="6" width="10.50390625" style="1" bestFit="1" customWidth="1"/>
    <col min="7" max="7" width="8.50390625" style="1" customWidth="1"/>
    <col min="8" max="8" width="8.50390625" style="1" bestFit="1" customWidth="1"/>
    <col min="9" max="9" width="10.00390625" style="20" customWidth="1"/>
    <col min="10" max="10" width="10.125" style="1" customWidth="1"/>
    <col min="11" max="11" width="11.50390625" style="1" customWidth="1"/>
    <col min="12" max="15" width="14.00390625" style="1" customWidth="1"/>
    <col min="16" max="16" width="11.75390625" style="20" customWidth="1"/>
    <col min="17" max="17" width="10.125" style="1" customWidth="1"/>
    <col min="18" max="18" width="11.50390625" style="1" customWidth="1"/>
    <col min="19" max="20" width="10.75390625" style="1" customWidth="1"/>
    <col min="21" max="23" width="11.25390625" style="1" customWidth="1"/>
    <col min="24" max="24" width="12.50390625" style="1" customWidth="1"/>
    <col min="25" max="16384" width="9.00390625" style="1" customWidth="1"/>
  </cols>
  <sheetData>
    <row r="1" spans="4:17" ht="13.5" customHeight="1">
      <c r="D1" s="4"/>
      <c r="J1" s="2"/>
      <c r="Q1" s="2"/>
    </row>
    <row r="2" spans="1:17" ht="13.5" customHeight="1" thickBot="1">
      <c r="A2" s="2" t="s">
        <v>21</v>
      </c>
      <c r="D2" s="4"/>
      <c r="J2" s="2"/>
      <c r="Q2" s="2"/>
    </row>
    <row r="3" spans="1:24" ht="15" customHeight="1">
      <c r="A3" s="60" t="s">
        <v>0</v>
      </c>
      <c r="B3" s="14" t="s">
        <v>11</v>
      </c>
      <c r="C3" s="16"/>
      <c r="D3" s="16"/>
      <c r="E3" s="17"/>
      <c r="F3" s="17"/>
      <c r="G3" s="17"/>
      <c r="H3" s="17"/>
      <c r="I3" s="17"/>
      <c r="J3" s="60" t="s">
        <v>0</v>
      </c>
      <c r="K3" s="14" t="s">
        <v>11</v>
      </c>
      <c r="L3" s="27"/>
      <c r="M3" s="27"/>
      <c r="N3" s="27"/>
      <c r="O3" s="27"/>
      <c r="P3" s="27"/>
      <c r="Q3" s="60" t="s">
        <v>0</v>
      </c>
      <c r="R3" s="14" t="s">
        <v>12</v>
      </c>
      <c r="S3" s="16"/>
      <c r="T3" s="16"/>
      <c r="U3" s="16"/>
      <c r="V3" s="16"/>
      <c r="W3" s="17"/>
      <c r="X3" s="17"/>
    </row>
    <row r="4" spans="1:24" ht="15" customHeight="1">
      <c r="A4" s="61"/>
      <c r="B4" s="55" t="s">
        <v>8</v>
      </c>
      <c r="C4" s="15" t="s">
        <v>7</v>
      </c>
      <c r="D4" s="6"/>
      <c r="E4" s="7"/>
      <c r="F4" s="7"/>
      <c r="G4" s="7"/>
      <c r="H4" s="7"/>
      <c r="I4" s="63" t="s">
        <v>20</v>
      </c>
      <c r="J4" s="61"/>
      <c r="K4" s="8" t="s">
        <v>13</v>
      </c>
      <c r="L4" s="9"/>
      <c r="M4" s="9"/>
      <c r="N4" s="10"/>
      <c r="O4" s="65" t="s">
        <v>19</v>
      </c>
      <c r="P4" s="63" t="s">
        <v>18</v>
      </c>
      <c r="Q4" s="61"/>
      <c r="R4" s="55" t="s">
        <v>5</v>
      </c>
      <c r="S4" s="57" t="s">
        <v>10</v>
      </c>
      <c r="T4" s="57" t="s">
        <v>20</v>
      </c>
      <c r="U4" s="15" t="s">
        <v>6</v>
      </c>
      <c r="V4" s="8"/>
      <c r="W4" s="9"/>
      <c r="X4" s="9"/>
    </row>
    <row r="5" spans="1:24" ht="30" customHeight="1">
      <c r="A5" s="62"/>
      <c r="B5" s="56"/>
      <c r="C5" s="11" t="s">
        <v>8</v>
      </c>
      <c r="D5" s="18" t="s">
        <v>1</v>
      </c>
      <c r="E5" s="18" t="s">
        <v>2</v>
      </c>
      <c r="F5" s="18" t="s">
        <v>14</v>
      </c>
      <c r="G5" s="18" t="s">
        <v>9</v>
      </c>
      <c r="H5" s="19" t="s">
        <v>16</v>
      </c>
      <c r="I5" s="64"/>
      <c r="J5" s="62"/>
      <c r="K5" s="11" t="s">
        <v>8</v>
      </c>
      <c r="L5" s="18" t="s">
        <v>3</v>
      </c>
      <c r="M5" s="18" t="s">
        <v>4</v>
      </c>
      <c r="N5" s="18" t="s">
        <v>15</v>
      </c>
      <c r="O5" s="66"/>
      <c r="P5" s="67"/>
      <c r="Q5" s="62"/>
      <c r="R5" s="56"/>
      <c r="S5" s="58"/>
      <c r="T5" s="59"/>
      <c r="U5" s="11" t="s">
        <v>5</v>
      </c>
      <c r="V5" s="18" t="s">
        <v>3</v>
      </c>
      <c r="W5" s="18" t="s">
        <v>4</v>
      </c>
      <c r="X5" s="19" t="s">
        <v>15</v>
      </c>
    </row>
    <row r="6" spans="1:24" s="22" customFormat="1" ht="15" customHeight="1">
      <c r="A6" s="23" t="s">
        <v>17</v>
      </c>
      <c r="B6" s="24">
        <v>18001070</v>
      </c>
      <c r="C6" s="24">
        <v>8768488</v>
      </c>
      <c r="D6" s="24">
        <v>6071386</v>
      </c>
      <c r="E6" s="24">
        <v>819490</v>
      </c>
      <c r="F6" s="24">
        <v>1686726</v>
      </c>
      <c r="G6" s="24">
        <v>50120</v>
      </c>
      <c r="H6" s="24">
        <v>140766</v>
      </c>
      <c r="I6" s="29">
        <v>0</v>
      </c>
      <c r="J6" s="23" t="s">
        <v>17</v>
      </c>
      <c r="K6" s="25">
        <v>9119425</v>
      </c>
      <c r="L6" s="25">
        <v>3821078</v>
      </c>
      <c r="M6" s="25">
        <v>2856014</v>
      </c>
      <c r="N6" s="25">
        <v>2442333</v>
      </c>
      <c r="O6" s="25">
        <v>113157</v>
      </c>
      <c r="P6" s="30">
        <v>0</v>
      </c>
      <c r="Q6" s="23" t="s">
        <v>17</v>
      </c>
      <c r="R6" s="26">
        <v>126554</v>
      </c>
      <c r="S6" s="25">
        <v>96277</v>
      </c>
      <c r="T6" s="30">
        <v>0</v>
      </c>
      <c r="U6" s="26">
        <v>30277</v>
      </c>
      <c r="V6" s="25">
        <v>13804</v>
      </c>
      <c r="W6" s="25">
        <v>10212</v>
      </c>
      <c r="X6" s="25">
        <v>6261</v>
      </c>
    </row>
    <row r="7" spans="1:24" s="22" customFormat="1" ht="16.5" customHeight="1">
      <c r="A7" s="23">
        <v>17</v>
      </c>
      <c r="B7" s="24">
        <v>19041526</v>
      </c>
      <c r="C7" s="24">
        <v>9824582</v>
      </c>
      <c r="D7" s="24">
        <v>6740722</v>
      </c>
      <c r="E7" s="24">
        <v>774504</v>
      </c>
      <c r="F7" s="24">
        <v>2113282</v>
      </c>
      <c r="G7" s="24">
        <v>53436</v>
      </c>
      <c r="H7" s="24">
        <v>142638</v>
      </c>
      <c r="I7" s="29">
        <v>0</v>
      </c>
      <c r="J7" s="23">
        <v>17</v>
      </c>
      <c r="K7" s="25">
        <v>9028020</v>
      </c>
      <c r="L7" s="25">
        <v>3649442</v>
      </c>
      <c r="M7" s="25">
        <v>2985284</v>
      </c>
      <c r="N7" s="25">
        <v>2393294</v>
      </c>
      <c r="O7" s="25">
        <v>188924</v>
      </c>
      <c r="P7" s="30">
        <v>0</v>
      </c>
      <c r="Q7" s="23">
        <v>17</v>
      </c>
      <c r="R7" s="26">
        <v>133267</v>
      </c>
      <c r="S7" s="25">
        <v>102817</v>
      </c>
      <c r="T7" s="30">
        <v>0</v>
      </c>
      <c r="U7" s="26">
        <v>30450</v>
      </c>
      <c r="V7" s="25">
        <v>13608</v>
      </c>
      <c r="W7" s="25">
        <v>10405</v>
      </c>
      <c r="X7" s="25">
        <v>6437</v>
      </c>
    </row>
    <row r="8" spans="1:24" s="51" customFormat="1" ht="21.75" customHeight="1" thickBot="1">
      <c r="A8" s="41">
        <v>18</v>
      </c>
      <c r="B8" s="42">
        <v>19736930</v>
      </c>
      <c r="C8" s="43">
        <v>9383698</v>
      </c>
      <c r="D8" s="43">
        <v>6118589</v>
      </c>
      <c r="E8" s="44">
        <v>744332</v>
      </c>
      <c r="F8" s="44">
        <v>2355134</v>
      </c>
      <c r="G8" s="44">
        <v>45011</v>
      </c>
      <c r="H8" s="44">
        <v>120632</v>
      </c>
      <c r="I8" s="44">
        <v>1228741</v>
      </c>
      <c r="J8" s="41">
        <v>18</v>
      </c>
      <c r="K8" s="45">
        <v>8215209</v>
      </c>
      <c r="L8" s="46">
        <v>3347353</v>
      </c>
      <c r="M8" s="46">
        <v>2807857</v>
      </c>
      <c r="N8" s="46">
        <v>2059999</v>
      </c>
      <c r="O8" s="47">
        <v>297141</v>
      </c>
      <c r="P8" s="47">
        <v>612141</v>
      </c>
      <c r="Q8" s="41">
        <v>18</v>
      </c>
      <c r="R8" s="48">
        <v>142134</v>
      </c>
      <c r="S8" s="49">
        <v>104999</v>
      </c>
      <c r="T8" s="49">
        <v>6154</v>
      </c>
      <c r="U8" s="49">
        <v>30981</v>
      </c>
      <c r="V8" s="50">
        <v>14272</v>
      </c>
      <c r="W8" s="50">
        <v>11159</v>
      </c>
      <c r="X8" s="50">
        <v>5745</v>
      </c>
    </row>
    <row r="9" spans="1:24" ht="13.5">
      <c r="A9" s="28" t="s">
        <v>22</v>
      </c>
      <c r="J9" s="5"/>
      <c r="O9" s="4"/>
      <c r="P9" s="21"/>
      <c r="S9" s="3"/>
      <c r="T9" s="3"/>
      <c r="U9" s="3"/>
      <c r="X9" s="4"/>
    </row>
    <row r="10" ht="13.5">
      <c r="A10" s="28" t="s">
        <v>23</v>
      </c>
    </row>
    <row r="11" spans="1:21" ht="13.5">
      <c r="A11" s="28" t="s">
        <v>24</v>
      </c>
      <c r="R11" s="12"/>
      <c r="S11" s="13"/>
      <c r="T11" s="12"/>
      <c r="U11" s="13"/>
    </row>
    <row r="12" spans="1:21" ht="13.5">
      <c r="A12" s="31" t="s">
        <v>25</v>
      </c>
      <c r="R12" s="12"/>
      <c r="S12" s="13"/>
      <c r="T12" s="12"/>
      <c r="U12" s="13"/>
    </row>
    <row r="13" spans="18:21" ht="13.5">
      <c r="R13" s="13"/>
      <c r="S13" s="13"/>
      <c r="T13" s="13"/>
      <c r="U13" s="13"/>
    </row>
    <row r="14" spans="18:21" ht="13.5">
      <c r="R14" s="12"/>
      <c r="S14" s="13"/>
      <c r="T14" s="12"/>
      <c r="U14" s="13"/>
    </row>
    <row r="16" spans="9:16" ht="13.5">
      <c r="I16" s="1"/>
      <c r="O16" s="20"/>
      <c r="P16" s="1"/>
    </row>
  </sheetData>
  <mergeCells count="10">
    <mergeCell ref="R4:R5"/>
    <mergeCell ref="S4:S5"/>
    <mergeCell ref="T4:T5"/>
    <mergeCell ref="A3:A5"/>
    <mergeCell ref="J3:J5"/>
    <mergeCell ref="Q3:Q5"/>
    <mergeCell ref="B4:B5"/>
    <mergeCell ref="I4:I5"/>
    <mergeCell ref="O4:O5"/>
    <mergeCell ref="P4:P5"/>
  </mergeCells>
  <printOptions/>
  <pageMargins left="0.75" right="0.75" top="1" bottom="1" header="0.512" footer="0.512"/>
  <pageSetup horizontalDpi="600" verticalDpi="600" orientation="landscape" paperSize="9" scale="132" r:id="rId1"/>
  <colBreaks count="2" manualBreakCount="2">
    <brk id="9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12.875" style="3" bestFit="1" customWidth="1"/>
    <col min="3" max="3" width="11.25390625" style="3" customWidth="1"/>
    <col min="4" max="4" width="11.75390625" style="3" bestFit="1" customWidth="1"/>
    <col min="5" max="5" width="9.75390625" style="1" bestFit="1" customWidth="1"/>
    <col min="6" max="6" width="11.75390625" style="1" bestFit="1" customWidth="1"/>
    <col min="7" max="7" width="8.625" style="1" bestFit="1" customWidth="1"/>
    <col min="8" max="8" width="9.75390625" style="1" bestFit="1" customWidth="1"/>
    <col min="9" max="9" width="12.00390625" style="20" customWidth="1"/>
    <col min="10" max="10" width="11.375" style="1" customWidth="1"/>
    <col min="11" max="15" width="12.125" style="1" customWidth="1"/>
    <col min="16" max="16" width="11.25390625" style="20" customWidth="1"/>
    <col min="17" max="17" width="11.375" style="1" customWidth="1"/>
    <col min="18" max="20" width="9.375" style="1" customWidth="1"/>
    <col min="21" max="23" width="9.875" style="1" customWidth="1"/>
    <col min="24" max="24" width="11.00390625" style="1" customWidth="1"/>
    <col min="25" max="16384" width="9.00390625" style="1" customWidth="1"/>
  </cols>
  <sheetData>
    <row r="1" spans="4:17" ht="13.5" customHeight="1">
      <c r="D1" s="4"/>
      <c r="J1" s="2"/>
      <c r="Q1" s="2"/>
    </row>
    <row r="2" spans="1:10" ht="13.5" customHeight="1">
      <c r="A2" s="2" t="s">
        <v>30</v>
      </c>
      <c r="D2" s="4"/>
      <c r="J2" s="2"/>
    </row>
    <row r="3" spans="2:17" ht="14.25" thickBot="1">
      <c r="B3" s="32"/>
      <c r="C3" s="32"/>
      <c r="D3" s="32"/>
      <c r="E3" s="33"/>
      <c r="F3" s="33"/>
      <c r="G3" s="33"/>
      <c r="H3" s="33"/>
      <c r="J3" s="33"/>
      <c r="K3" s="33"/>
      <c r="L3" s="33"/>
      <c r="M3" s="33"/>
      <c r="N3" s="33"/>
      <c r="O3" s="33"/>
      <c r="Q3" s="33"/>
    </row>
    <row r="4" spans="1:24" ht="15" customHeight="1">
      <c r="A4" s="60" t="s">
        <v>0</v>
      </c>
      <c r="B4" s="14" t="s">
        <v>11</v>
      </c>
      <c r="C4" s="16"/>
      <c r="D4" s="16"/>
      <c r="E4" s="17"/>
      <c r="F4" s="17"/>
      <c r="G4" s="17"/>
      <c r="H4" s="17"/>
      <c r="I4" s="17"/>
      <c r="J4" s="60" t="s">
        <v>0</v>
      </c>
      <c r="K4" s="14" t="s">
        <v>11</v>
      </c>
      <c r="L4" s="27"/>
      <c r="M4" s="27"/>
      <c r="N4" s="27"/>
      <c r="O4" s="27"/>
      <c r="P4" s="27"/>
      <c r="Q4" s="60" t="s">
        <v>0</v>
      </c>
      <c r="R4" s="14" t="s">
        <v>12</v>
      </c>
      <c r="S4" s="16"/>
      <c r="T4" s="16"/>
      <c r="U4" s="16"/>
      <c r="V4" s="16"/>
      <c r="W4" s="17"/>
      <c r="X4" s="17"/>
    </row>
    <row r="5" spans="1:24" ht="15" customHeight="1">
      <c r="A5" s="70"/>
      <c r="B5" s="55" t="s">
        <v>8</v>
      </c>
      <c r="C5" s="15" t="s">
        <v>7</v>
      </c>
      <c r="D5" s="6"/>
      <c r="E5" s="7"/>
      <c r="F5" s="7"/>
      <c r="G5" s="7"/>
      <c r="H5" s="7"/>
      <c r="I5" s="63" t="s">
        <v>20</v>
      </c>
      <c r="J5" s="70"/>
      <c r="K5" s="8" t="s">
        <v>13</v>
      </c>
      <c r="L5" s="9"/>
      <c r="M5" s="9"/>
      <c r="N5" s="10"/>
      <c r="O5" s="65" t="s">
        <v>19</v>
      </c>
      <c r="P5" s="63" t="s">
        <v>18</v>
      </c>
      <c r="Q5" s="70"/>
      <c r="R5" s="55" t="s">
        <v>5</v>
      </c>
      <c r="S5" s="57" t="s">
        <v>10</v>
      </c>
      <c r="T5" s="57" t="s">
        <v>20</v>
      </c>
      <c r="U5" s="15" t="s">
        <v>6</v>
      </c>
      <c r="V5" s="8"/>
      <c r="W5" s="9"/>
      <c r="X5" s="9"/>
    </row>
    <row r="6" spans="1:24" ht="30" customHeight="1">
      <c r="A6" s="71"/>
      <c r="B6" s="72"/>
      <c r="C6" s="11" t="s">
        <v>8</v>
      </c>
      <c r="D6" s="18" t="s">
        <v>1</v>
      </c>
      <c r="E6" s="18" t="s">
        <v>2</v>
      </c>
      <c r="F6" s="18" t="s">
        <v>14</v>
      </c>
      <c r="G6" s="18" t="s">
        <v>9</v>
      </c>
      <c r="H6" s="19" t="s">
        <v>16</v>
      </c>
      <c r="I6" s="75"/>
      <c r="J6" s="71"/>
      <c r="K6" s="11" t="s">
        <v>8</v>
      </c>
      <c r="L6" s="18" t="s">
        <v>3</v>
      </c>
      <c r="M6" s="18" t="s">
        <v>4</v>
      </c>
      <c r="N6" s="18" t="s">
        <v>15</v>
      </c>
      <c r="O6" s="73"/>
      <c r="P6" s="74"/>
      <c r="Q6" s="71"/>
      <c r="R6" s="72"/>
      <c r="S6" s="69"/>
      <c r="T6" s="68"/>
      <c r="U6" s="11" t="s">
        <v>5</v>
      </c>
      <c r="V6" s="18" t="s">
        <v>3</v>
      </c>
      <c r="W6" s="18" t="s">
        <v>4</v>
      </c>
      <c r="X6" s="19" t="s">
        <v>15</v>
      </c>
    </row>
    <row r="7" spans="1:24" s="22" customFormat="1" ht="15" customHeight="1">
      <c r="A7" s="23" t="s">
        <v>17</v>
      </c>
      <c r="B7" s="34">
        <v>16906156</v>
      </c>
      <c r="C7" s="34">
        <v>8323765</v>
      </c>
      <c r="D7" s="34">
        <v>5746135</v>
      </c>
      <c r="E7" s="34">
        <v>768339</v>
      </c>
      <c r="F7" s="34">
        <v>1628642</v>
      </c>
      <c r="G7" s="34">
        <v>47474</v>
      </c>
      <c r="H7" s="34">
        <v>133175</v>
      </c>
      <c r="I7" s="29">
        <v>0</v>
      </c>
      <c r="J7" s="23" t="s">
        <v>17</v>
      </c>
      <c r="K7" s="35">
        <v>8474957</v>
      </c>
      <c r="L7" s="35">
        <v>3550470</v>
      </c>
      <c r="M7" s="35">
        <v>2651452</v>
      </c>
      <c r="N7" s="35">
        <v>2273035</v>
      </c>
      <c r="O7" s="35">
        <v>107434</v>
      </c>
      <c r="P7" s="29">
        <v>0</v>
      </c>
      <c r="Q7" s="23" t="s">
        <v>17</v>
      </c>
      <c r="R7" s="36">
        <v>119610</v>
      </c>
      <c r="S7" s="35">
        <v>91376</v>
      </c>
      <c r="T7" s="29">
        <v>0</v>
      </c>
      <c r="U7" s="36">
        <v>28234</v>
      </c>
      <c r="V7" s="35">
        <v>12880</v>
      </c>
      <c r="W7" s="35">
        <v>9522</v>
      </c>
      <c r="X7" s="35">
        <v>5832</v>
      </c>
    </row>
    <row r="8" spans="1:24" s="40" customFormat="1" ht="16.5" customHeight="1">
      <c r="A8" s="23">
        <v>17</v>
      </c>
      <c r="B8" s="37">
        <v>17910141</v>
      </c>
      <c r="C8" s="37">
        <v>9344516</v>
      </c>
      <c r="D8" s="37">
        <v>6397277</v>
      </c>
      <c r="E8" s="37">
        <v>725045</v>
      </c>
      <c r="F8" s="37">
        <v>2036981</v>
      </c>
      <c r="G8" s="37">
        <v>50785</v>
      </c>
      <c r="H8" s="37">
        <v>134428</v>
      </c>
      <c r="I8" s="29">
        <v>0</v>
      </c>
      <c r="J8" s="23">
        <v>17</v>
      </c>
      <c r="K8" s="38">
        <v>8384439</v>
      </c>
      <c r="L8" s="38">
        <v>3375441</v>
      </c>
      <c r="M8" s="38">
        <v>2748938</v>
      </c>
      <c r="N8" s="38">
        <v>2260060</v>
      </c>
      <c r="O8" s="38">
        <v>181186</v>
      </c>
      <c r="P8" s="29">
        <v>0</v>
      </c>
      <c r="Q8" s="23">
        <v>17</v>
      </c>
      <c r="R8" s="39">
        <v>125788</v>
      </c>
      <c r="S8" s="38">
        <v>97516</v>
      </c>
      <c r="T8" s="29">
        <v>0</v>
      </c>
      <c r="U8" s="39">
        <v>28272</v>
      </c>
      <c r="V8" s="38">
        <v>12610</v>
      </c>
      <c r="W8" s="38">
        <v>9560</v>
      </c>
      <c r="X8" s="38">
        <v>6102</v>
      </c>
    </row>
    <row r="9" spans="1:24" s="51" customFormat="1" ht="21.75" customHeight="1" thickBot="1">
      <c r="A9" s="41">
        <v>18</v>
      </c>
      <c r="B9" s="42">
        <f>C9+K9+O9+I9+P9</f>
        <v>18767172</v>
      </c>
      <c r="C9" s="43">
        <f>SUM(D9:H9)</f>
        <v>8987719</v>
      </c>
      <c r="D9" s="43">
        <v>5858825</v>
      </c>
      <c r="E9" s="44">
        <v>701322</v>
      </c>
      <c r="F9" s="44">
        <v>2272827</v>
      </c>
      <c r="G9" s="44">
        <v>42530</v>
      </c>
      <c r="H9" s="44">
        <v>112215</v>
      </c>
      <c r="I9" s="52">
        <v>1192649</v>
      </c>
      <c r="J9" s="41">
        <v>18</v>
      </c>
      <c r="K9" s="45">
        <f>SUM(L9:N9)</f>
        <v>7727959</v>
      </c>
      <c r="L9" s="46">
        <v>3131294</v>
      </c>
      <c r="M9" s="46">
        <v>2637740</v>
      </c>
      <c r="N9" s="46">
        <v>1958925</v>
      </c>
      <c r="O9" s="47">
        <v>282357</v>
      </c>
      <c r="P9" s="47">
        <v>576488</v>
      </c>
      <c r="Q9" s="41">
        <v>18</v>
      </c>
      <c r="R9" s="48">
        <f>S9+U9+T9</f>
        <v>142134</v>
      </c>
      <c r="S9" s="49">
        <v>104999</v>
      </c>
      <c r="T9" s="49">
        <v>6154</v>
      </c>
      <c r="U9" s="49">
        <v>30981</v>
      </c>
      <c r="V9" s="50">
        <v>14272</v>
      </c>
      <c r="W9" s="50">
        <v>11159</v>
      </c>
      <c r="X9" s="50">
        <v>5745</v>
      </c>
    </row>
    <row r="10" spans="1:24" ht="13.5">
      <c r="A10" s="5" t="s">
        <v>26</v>
      </c>
      <c r="J10" s="5"/>
      <c r="O10" s="4"/>
      <c r="P10" s="21"/>
      <c r="S10" s="3"/>
      <c r="T10" s="3"/>
      <c r="U10" s="3"/>
      <c r="X10" s="4"/>
    </row>
    <row r="11" ht="13.5">
      <c r="A11" s="5" t="s">
        <v>27</v>
      </c>
    </row>
    <row r="12" spans="18:21" ht="13.5">
      <c r="R12" s="12"/>
      <c r="S12" s="13"/>
      <c r="T12" s="12"/>
      <c r="U12" s="13"/>
    </row>
    <row r="13" spans="1:21" ht="13.5">
      <c r="A13" s="31" t="s">
        <v>25</v>
      </c>
      <c r="R13" s="12"/>
      <c r="S13" s="13"/>
      <c r="T13" s="12"/>
      <c r="U13" s="13"/>
    </row>
    <row r="14" spans="18:21" ht="13.5">
      <c r="R14" s="13"/>
      <c r="S14" s="13"/>
      <c r="T14" s="13"/>
      <c r="U14" s="13"/>
    </row>
    <row r="15" spans="18:21" ht="13.5">
      <c r="R15" s="12"/>
      <c r="S15" s="13"/>
      <c r="T15" s="12"/>
      <c r="U15" s="13"/>
    </row>
    <row r="17" spans="9:16" ht="13.5">
      <c r="I17" s="1"/>
      <c r="O17" s="20"/>
      <c r="P17" s="1"/>
    </row>
    <row r="18" spans="9:16" ht="13.5">
      <c r="I18" s="1"/>
      <c r="O18" s="20"/>
      <c r="P18" s="1"/>
    </row>
    <row r="19" spans="9:16" ht="13.5">
      <c r="I19" s="1"/>
      <c r="O19" s="20"/>
      <c r="P19" s="1"/>
    </row>
    <row r="20" spans="9:16" ht="13.5">
      <c r="I20" s="1"/>
      <c r="O20" s="20"/>
      <c r="P20" s="1"/>
    </row>
    <row r="21" spans="9:16" ht="13.5">
      <c r="I21" s="1"/>
      <c r="O21" s="20"/>
      <c r="P21" s="1"/>
    </row>
    <row r="22" spans="9:16" ht="13.5">
      <c r="I22" s="1"/>
      <c r="O22" s="20"/>
      <c r="P22" s="1"/>
    </row>
  </sheetData>
  <mergeCells count="10">
    <mergeCell ref="T5:T6"/>
    <mergeCell ref="S5:S6"/>
    <mergeCell ref="A4:A6"/>
    <mergeCell ref="B5:B6"/>
    <mergeCell ref="O5:O6"/>
    <mergeCell ref="R5:R6"/>
    <mergeCell ref="J4:J6"/>
    <mergeCell ref="Q4:Q6"/>
    <mergeCell ref="P5:P6"/>
    <mergeCell ref="I5:I6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landscape" paperSize="9" scale="140" r:id="rId1"/>
  <colBreaks count="2" manualBreakCount="2">
    <brk id="9" max="65535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11.625" style="3" bestFit="1" customWidth="1"/>
    <col min="3" max="3" width="11.25390625" style="3" customWidth="1"/>
    <col min="4" max="4" width="10.50390625" style="3" bestFit="1" customWidth="1"/>
    <col min="5" max="5" width="8.50390625" style="1" bestFit="1" customWidth="1"/>
    <col min="6" max="6" width="10.50390625" style="1" bestFit="1" customWidth="1"/>
    <col min="7" max="8" width="8.50390625" style="1" bestFit="1" customWidth="1"/>
    <col min="9" max="9" width="11.50390625" style="20" customWidth="1"/>
    <col min="10" max="10" width="11.375" style="1" customWidth="1"/>
    <col min="11" max="15" width="12.125" style="1" customWidth="1"/>
    <col min="16" max="16" width="11.25390625" style="20" customWidth="1"/>
    <col min="17" max="17" width="9.125" style="1" customWidth="1"/>
    <col min="18" max="20" width="9.375" style="1" customWidth="1"/>
    <col min="21" max="23" width="9.875" style="1" customWidth="1"/>
    <col min="24" max="24" width="11.00390625" style="1" customWidth="1"/>
    <col min="25" max="16384" width="9.00390625" style="1" customWidth="1"/>
  </cols>
  <sheetData>
    <row r="1" spans="4:17" ht="13.5" customHeight="1">
      <c r="D1" s="4"/>
      <c r="J1" s="2"/>
      <c r="Q1" s="2"/>
    </row>
    <row r="2" spans="1:17" ht="13.5" customHeight="1">
      <c r="A2" s="2" t="s">
        <v>28</v>
      </c>
      <c r="D2" s="4"/>
      <c r="J2" s="2"/>
      <c r="Q2" s="2"/>
    </row>
    <row r="3" spans="2:17" ht="14.25" thickBot="1">
      <c r="B3" s="32"/>
      <c r="C3" s="32"/>
      <c r="D3" s="32"/>
      <c r="E3" s="33"/>
      <c r="F3" s="33"/>
      <c r="G3" s="33"/>
      <c r="H3" s="33"/>
      <c r="J3" s="33"/>
      <c r="K3" s="33"/>
      <c r="L3" s="33"/>
      <c r="M3" s="33"/>
      <c r="N3" s="33"/>
      <c r="O3" s="33"/>
      <c r="Q3" s="33"/>
    </row>
    <row r="4" spans="1:24" ht="15" customHeight="1">
      <c r="A4" s="60" t="s">
        <v>0</v>
      </c>
      <c r="B4" s="14" t="s">
        <v>11</v>
      </c>
      <c r="C4" s="16"/>
      <c r="D4" s="16"/>
      <c r="E4" s="17"/>
      <c r="F4" s="17"/>
      <c r="G4" s="17"/>
      <c r="H4" s="17"/>
      <c r="I4" s="17"/>
      <c r="J4" s="60" t="s">
        <v>0</v>
      </c>
      <c r="K4" s="14" t="s">
        <v>11</v>
      </c>
      <c r="L4" s="27"/>
      <c r="M4" s="27"/>
      <c r="N4" s="27"/>
      <c r="O4" s="27"/>
      <c r="P4" s="27"/>
      <c r="Q4" s="60" t="s">
        <v>0</v>
      </c>
      <c r="R4" s="14" t="s">
        <v>12</v>
      </c>
      <c r="S4" s="16"/>
      <c r="T4" s="16"/>
      <c r="U4" s="16"/>
      <c r="V4" s="16"/>
      <c r="W4" s="17"/>
      <c r="X4" s="17"/>
    </row>
    <row r="5" spans="1:24" ht="15" customHeight="1">
      <c r="A5" s="70"/>
      <c r="B5" s="55" t="s">
        <v>8</v>
      </c>
      <c r="C5" s="15" t="s">
        <v>7</v>
      </c>
      <c r="D5" s="6"/>
      <c r="E5" s="7"/>
      <c r="F5" s="7"/>
      <c r="G5" s="7"/>
      <c r="H5" s="7"/>
      <c r="I5" s="63" t="s">
        <v>20</v>
      </c>
      <c r="J5" s="70"/>
      <c r="K5" s="8" t="s">
        <v>13</v>
      </c>
      <c r="L5" s="9"/>
      <c r="M5" s="9"/>
      <c r="N5" s="10"/>
      <c r="O5" s="65" t="s">
        <v>19</v>
      </c>
      <c r="P5" s="63" t="s">
        <v>18</v>
      </c>
      <c r="Q5" s="70"/>
      <c r="R5" s="55" t="s">
        <v>5</v>
      </c>
      <c r="S5" s="57" t="s">
        <v>10</v>
      </c>
      <c r="T5" s="57" t="s">
        <v>20</v>
      </c>
      <c r="U5" s="15" t="s">
        <v>6</v>
      </c>
      <c r="V5" s="8"/>
      <c r="W5" s="9"/>
      <c r="X5" s="9"/>
    </row>
    <row r="6" spans="1:24" ht="30" customHeight="1">
      <c r="A6" s="71"/>
      <c r="B6" s="72"/>
      <c r="C6" s="11" t="s">
        <v>8</v>
      </c>
      <c r="D6" s="18" t="s">
        <v>1</v>
      </c>
      <c r="E6" s="18" t="s">
        <v>2</v>
      </c>
      <c r="F6" s="18" t="s">
        <v>14</v>
      </c>
      <c r="G6" s="18" t="s">
        <v>9</v>
      </c>
      <c r="H6" s="19" t="s">
        <v>16</v>
      </c>
      <c r="I6" s="75"/>
      <c r="J6" s="71"/>
      <c r="K6" s="11" t="s">
        <v>8</v>
      </c>
      <c r="L6" s="18" t="s">
        <v>3</v>
      </c>
      <c r="M6" s="18" t="s">
        <v>4</v>
      </c>
      <c r="N6" s="18" t="s">
        <v>15</v>
      </c>
      <c r="O6" s="73"/>
      <c r="P6" s="74"/>
      <c r="Q6" s="71"/>
      <c r="R6" s="72"/>
      <c r="S6" s="69"/>
      <c r="T6" s="68"/>
      <c r="U6" s="11" t="s">
        <v>5</v>
      </c>
      <c r="V6" s="18" t="s">
        <v>3</v>
      </c>
      <c r="W6" s="18" t="s">
        <v>4</v>
      </c>
      <c r="X6" s="19" t="s">
        <v>15</v>
      </c>
    </row>
    <row r="7" spans="1:24" s="22" customFormat="1" ht="15" customHeight="1">
      <c r="A7" s="23" t="s">
        <v>17</v>
      </c>
      <c r="B7" s="24">
        <f>C7+K7+O7+I7+P7</f>
        <v>699633</v>
      </c>
      <c r="C7" s="24">
        <f>SUM(D7:H7)</f>
        <v>305513</v>
      </c>
      <c r="D7" s="24">
        <v>215852</v>
      </c>
      <c r="E7" s="24">
        <v>38314</v>
      </c>
      <c r="F7" s="24">
        <v>43902</v>
      </c>
      <c r="G7" s="24">
        <v>1796</v>
      </c>
      <c r="H7" s="24">
        <v>5649</v>
      </c>
      <c r="I7" s="29">
        <v>0</v>
      </c>
      <c r="J7" s="23" t="s">
        <v>17</v>
      </c>
      <c r="K7" s="25">
        <f>SUM(L7:N7)</f>
        <v>390330</v>
      </c>
      <c r="L7" s="25">
        <v>165921</v>
      </c>
      <c r="M7" s="25">
        <v>125123</v>
      </c>
      <c r="N7" s="25">
        <v>99286</v>
      </c>
      <c r="O7" s="25">
        <v>3790</v>
      </c>
      <c r="P7" s="29">
        <v>0</v>
      </c>
      <c r="Q7" s="23" t="s">
        <v>17</v>
      </c>
      <c r="R7" s="26">
        <f>S7+T7+U7</f>
        <v>4511</v>
      </c>
      <c r="S7" s="25">
        <v>3249</v>
      </c>
      <c r="T7" s="29">
        <v>0</v>
      </c>
      <c r="U7" s="25">
        <f>SUM(V7:X7)</f>
        <v>1262</v>
      </c>
      <c r="V7" s="25">
        <v>567</v>
      </c>
      <c r="W7" s="25">
        <v>435</v>
      </c>
      <c r="X7" s="25">
        <v>260</v>
      </c>
    </row>
    <row r="8" spans="1:24" s="40" customFormat="1" ht="16.5" customHeight="1">
      <c r="A8" s="23">
        <v>17</v>
      </c>
      <c r="B8" s="37">
        <f>C8+K8+O8+I8+P8</f>
        <v>713384</v>
      </c>
      <c r="C8" s="24">
        <f>SUM(D8:H8)</f>
        <v>311164</v>
      </c>
      <c r="D8" s="37">
        <v>214133</v>
      </c>
      <c r="E8" s="37">
        <v>33125</v>
      </c>
      <c r="F8" s="37">
        <v>56428</v>
      </c>
      <c r="G8" s="37">
        <v>1423</v>
      </c>
      <c r="H8" s="37">
        <v>6055</v>
      </c>
      <c r="I8" s="29">
        <v>0</v>
      </c>
      <c r="J8" s="23">
        <v>17</v>
      </c>
      <c r="K8" s="38">
        <f>SUM(L8:N8)</f>
        <v>396641</v>
      </c>
      <c r="L8" s="38">
        <v>161242</v>
      </c>
      <c r="M8" s="38">
        <v>155697</v>
      </c>
      <c r="N8" s="38">
        <v>79702</v>
      </c>
      <c r="O8" s="38">
        <v>5579</v>
      </c>
      <c r="P8" s="29">
        <v>0</v>
      </c>
      <c r="Q8" s="23">
        <v>17</v>
      </c>
      <c r="R8" s="39">
        <f>S8+T8+U8</f>
        <v>4812</v>
      </c>
      <c r="S8" s="38">
        <v>3429</v>
      </c>
      <c r="T8" s="29">
        <v>0</v>
      </c>
      <c r="U8" s="38">
        <f>SUM(V8:X8)</f>
        <v>1383</v>
      </c>
      <c r="V8" s="38">
        <v>609</v>
      </c>
      <c r="W8" s="38">
        <v>563</v>
      </c>
      <c r="X8" s="38">
        <v>211</v>
      </c>
    </row>
    <row r="9" spans="1:24" s="51" customFormat="1" ht="21.75" customHeight="1" thickBot="1">
      <c r="A9" s="41">
        <v>18</v>
      </c>
      <c r="B9" s="42">
        <f>C9+K9+O9+I9+P9</f>
        <v>603602</v>
      </c>
      <c r="C9" s="43">
        <f>SUM(D9:H9)</f>
        <v>240543</v>
      </c>
      <c r="D9" s="43">
        <v>157663</v>
      </c>
      <c r="E9" s="44">
        <v>25792</v>
      </c>
      <c r="F9" s="44">
        <v>51041</v>
      </c>
      <c r="G9" s="44">
        <v>1516</v>
      </c>
      <c r="H9" s="44">
        <v>4531</v>
      </c>
      <c r="I9" s="44">
        <v>24123</v>
      </c>
      <c r="J9" s="41">
        <v>18</v>
      </c>
      <c r="K9" s="45">
        <f>SUM(L9:N9)</f>
        <v>306705</v>
      </c>
      <c r="L9" s="46">
        <v>133428</v>
      </c>
      <c r="M9" s="46">
        <v>108704</v>
      </c>
      <c r="N9" s="46">
        <v>64573</v>
      </c>
      <c r="O9" s="47">
        <v>9956</v>
      </c>
      <c r="P9" s="47">
        <v>22275</v>
      </c>
      <c r="Q9" s="41">
        <v>18</v>
      </c>
      <c r="R9" s="53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</row>
    <row r="10" spans="1:24" ht="13.5">
      <c r="A10" s="5" t="s">
        <v>26</v>
      </c>
      <c r="J10" s="5"/>
      <c r="O10" s="4"/>
      <c r="P10" s="21"/>
      <c r="S10" s="3"/>
      <c r="T10" s="3"/>
      <c r="U10" s="3"/>
      <c r="X10" s="4"/>
    </row>
    <row r="11" ht="13.5">
      <c r="A11" s="5"/>
    </row>
    <row r="12" spans="18:21" ht="13.5">
      <c r="R12" s="12"/>
      <c r="S12" s="13"/>
      <c r="T12" s="12"/>
      <c r="U12" s="13"/>
    </row>
    <row r="13" spans="1:21" ht="13.5">
      <c r="A13" s="31" t="s">
        <v>25</v>
      </c>
      <c r="R13" s="12"/>
      <c r="S13" s="13"/>
      <c r="T13" s="12"/>
      <c r="U13" s="13"/>
    </row>
    <row r="14" spans="18:21" ht="13.5">
      <c r="R14" s="13"/>
      <c r="S14" s="13"/>
      <c r="T14" s="13"/>
      <c r="U14" s="13"/>
    </row>
    <row r="15" spans="18:21" ht="13.5">
      <c r="R15" s="12"/>
      <c r="S15" s="13"/>
      <c r="T15" s="12"/>
      <c r="U15" s="13"/>
    </row>
    <row r="17" spans="9:16" ht="13.5">
      <c r="I17" s="1"/>
      <c r="O17" s="20"/>
      <c r="P17" s="1"/>
    </row>
    <row r="18" spans="9:16" ht="13.5">
      <c r="I18" s="1"/>
      <c r="O18" s="20"/>
      <c r="P18" s="1"/>
    </row>
    <row r="19" spans="9:16" ht="13.5">
      <c r="I19" s="1"/>
      <c r="O19" s="20"/>
      <c r="P19" s="1"/>
    </row>
    <row r="20" spans="9:16" ht="13.5">
      <c r="I20" s="1"/>
      <c r="O20" s="20"/>
      <c r="P20" s="1"/>
    </row>
    <row r="21" spans="9:16" ht="13.5">
      <c r="I21" s="1"/>
      <c r="O21" s="20"/>
      <c r="P21" s="1"/>
    </row>
    <row r="22" spans="9:16" ht="13.5">
      <c r="I22" s="1"/>
      <c r="O22" s="20"/>
      <c r="P22" s="1"/>
    </row>
  </sheetData>
  <mergeCells count="10">
    <mergeCell ref="T5:T6"/>
    <mergeCell ref="S5:S6"/>
    <mergeCell ref="A4:A6"/>
    <mergeCell ref="B5:B6"/>
    <mergeCell ref="O5:O6"/>
    <mergeCell ref="R5:R6"/>
    <mergeCell ref="J4:J6"/>
    <mergeCell ref="Q4:Q6"/>
    <mergeCell ref="P5:P6"/>
    <mergeCell ref="I5:I6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landscape" paperSize="9" scale="150" r:id="rId1"/>
  <colBreaks count="2" manualBreakCount="2">
    <brk id="9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11.75390625" style="3" bestFit="1" customWidth="1"/>
    <col min="3" max="3" width="11.25390625" style="3" customWidth="1"/>
    <col min="4" max="4" width="10.625" style="3" bestFit="1" customWidth="1"/>
    <col min="5" max="5" width="8.625" style="1" bestFit="1" customWidth="1"/>
    <col min="6" max="6" width="10.625" style="1" bestFit="1" customWidth="1"/>
    <col min="7" max="8" width="8.625" style="1" bestFit="1" customWidth="1"/>
    <col min="9" max="9" width="11.50390625" style="20" customWidth="1"/>
    <col min="10" max="10" width="11.375" style="1" customWidth="1"/>
    <col min="11" max="15" width="12.125" style="1" customWidth="1"/>
    <col min="16" max="16" width="11.25390625" style="20" customWidth="1"/>
    <col min="17" max="17" width="9.125" style="1" customWidth="1"/>
    <col min="18" max="20" width="9.375" style="1" customWidth="1"/>
    <col min="21" max="23" width="9.875" style="1" customWidth="1"/>
    <col min="24" max="24" width="11.00390625" style="1" customWidth="1"/>
    <col min="25" max="16384" width="9.00390625" style="1" customWidth="1"/>
  </cols>
  <sheetData>
    <row r="1" spans="4:17" ht="13.5" customHeight="1">
      <c r="D1" s="4"/>
      <c r="J1" s="2"/>
      <c r="Q1" s="2"/>
    </row>
    <row r="2" spans="1:18" ht="13.5" customHeight="1">
      <c r="A2" s="2" t="s">
        <v>29</v>
      </c>
      <c r="D2" s="4"/>
      <c r="J2" s="2"/>
      <c r="R2" s="2"/>
    </row>
    <row r="3" spans="2:17" ht="14.25" thickBot="1">
      <c r="B3" s="32"/>
      <c r="C3" s="32"/>
      <c r="D3" s="32"/>
      <c r="E3" s="33"/>
      <c r="F3" s="33"/>
      <c r="G3" s="33"/>
      <c r="H3" s="33"/>
      <c r="J3" s="33"/>
      <c r="K3" s="33"/>
      <c r="L3" s="33"/>
      <c r="M3" s="33"/>
      <c r="N3" s="33"/>
      <c r="O3" s="33"/>
      <c r="Q3" s="33"/>
    </row>
    <row r="4" spans="1:24" ht="15" customHeight="1">
      <c r="A4" s="60" t="s">
        <v>0</v>
      </c>
      <c r="B4" s="14" t="s">
        <v>11</v>
      </c>
      <c r="C4" s="16"/>
      <c r="D4" s="16"/>
      <c r="E4" s="17"/>
      <c r="F4" s="17"/>
      <c r="G4" s="17"/>
      <c r="H4" s="17"/>
      <c r="I4" s="17"/>
      <c r="J4" s="60" t="s">
        <v>0</v>
      </c>
      <c r="K4" s="14" t="s">
        <v>11</v>
      </c>
      <c r="L4" s="27"/>
      <c r="M4" s="27"/>
      <c r="N4" s="27"/>
      <c r="O4" s="27"/>
      <c r="P4" s="27"/>
      <c r="Q4" s="60" t="s">
        <v>0</v>
      </c>
      <c r="R4" s="14" t="s">
        <v>12</v>
      </c>
      <c r="S4" s="16"/>
      <c r="T4" s="16"/>
      <c r="U4" s="16"/>
      <c r="V4" s="16"/>
      <c r="W4" s="17"/>
      <c r="X4" s="17"/>
    </row>
    <row r="5" spans="1:24" ht="15" customHeight="1">
      <c r="A5" s="70"/>
      <c r="B5" s="55" t="s">
        <v>8</v>
      </c>
      <c r="C5" s="15" t="s">
        <v>7</v>
      </c>
      <c r="D5" s="6"/>
      <c r="E5" s="7"/>
      <c r="F5" s="7"/>
      <c r="G5" s="7"/>
      <c r="H5" s="7"/>
      <c r="I5" s="63" t="s">
        <v>20</v>
      </c>
      <c r="J5" s="70"/>
      <c r="K5" s="8" t="s">
        <v>13</v>
      </c>
      <c r="L5" s="9"/>
      <c r="M5" s="9"/>
      <c r="N5" s="10"/>
      <c r="O5" s="65" t="s">
        <v>19</v>
      </c>
      <c r="P5" s="63" t="s">
        <v>18</v>
      </c>
      <c r="Q5" s="70"/>
      <c r="R5" s="55" t="s">
        <v>5</v>
      </c>
      <c r="S5" s="57" t="s">
        <v>10</v>
      </c>
      <c r="T5" s="57" t="s">
        <v>20</v>
      </c>
      <c r="U5" s="15" t="s">
        <v>6</v>
      </c>
      <c r="V5" s="8"/>
      <c r="W5" s="9"/>
      <c r="X5" s="9"/>
    </row>
    <row r="6" spans="1:24" ht="30" customHeight="1">
      <c r="A6" s="71"/>
      <c r="B6" s="72"/>
      <c r="C6" s="11" t="s">
        <v>8</v>
      </c>
      <c r="D6" s="18" t="s">
        <v>1</v>
      </c>
      <c r="E6" s="18" t="s">
        <v>2</v>
      </c>
      <c r="F6" s="18" t="s">
        <v>14</v>
      </c>
      <c r="G6" s="18" t="s">
        <v>9</v>
      </c>
      <c r="H6" s="19" t="s">
        <v>16</v>
      </c>
      <c r="I6" s="75"/>
      <c r="J6" s="71"/>
      <c r="K6" s="11" t="s">
        <v>8</v>
      </c>
      <c r="L6" s="18" t="s">
        <v>3</v>
      </c>
      <c r="M6" s="18" t="s">
        <v>4</v>
      </c>
      <c r="N6" s="18" t="s">
        <v>15</v>
      </c>
      <c r="O6" s="73"/>
      <c r="P6" s="74"/>
      <c r="Q6" s="71"/>
      <c r="R6" s="72"/>
      <c r="S6" s="69"/>
      <c r="T6" s="68"/>
      <c r="U6" s="11" t="s">
        <v>5</v>
      </c>
      <c r="V6" s="18" t="s">
        <v>3</v>
      </c>
      <c r="W6" s="18" t="s">
        <v>4</v>
      </c>
      <c r="X6" s="19" t="s">
        <v>15</v>
      </c>
    </row>
    <row r="7" spans="1:24" s="22" customFormat="1" ht="15" customHeight="1">
      <c r="A7" s="23" t="s">
        <v>17</v>
      </c>
      <c r="B7" s="37">
        <f>C7+K7+O7+I7+P7</f>
        <v>395281</v>
      </c>
      <c r="C7" s="37">
        <f>SUM(D7:H7)</f>
        <v>139210</v>
      </c>
      <c r="D7" s="37">
        <v>109399</v>
      </c>
      <c r="E7" s="37">
        <v>12837</v>
      </c>
      <c r="F7" s="37">
        <v>14182</v>
      </c>
      <c r="G7" s="37">
        <v>850</v>
      </c>
      <c r="H7" s="37">
        <v>1942</v>
      </c>
      <c r="I7" s="29">
        <v>0</v>
      </c>
      <c r="J7" s="23" t="s">
        <v>17</v>
      </c>
      <c r="K7" s="38">
        <f>SUM(L7+M7+N7)</f>
        <v>254138</v>
      </c>
      <c r="L7" s="38">
        <v>104687</v>
      </c>
      <c r="M7" s="38">
        <v>79439</v>
      </c>
      <c r="N7" s="38">
        <v>70012</v>
      </c>
      <c r="O7" s="38">
        <v>1933</v>
      </c>
      <c r="P7" s="29">
        <v>0</v>
      </c>
      <c r="Q7" s="23" t="s">
        <v>17</v>
      </c>
      <c r="R7" s="39">
        <f>S7+U7</f>
        <v>2433</v>
      </c>
      <c r="S7" s="38">
        <v>1652</v>
      </c>
      <c r="T7" s="29">
        <v>0</v>
      </c>
      <c r="U7" s="39">
        <f>SUM(V7:X7)</f>
        <v>781</v>
      </c>
      <c r="V7" s="38">
        <v>357</v>
      </c>
      <c r="W7" s="38">
        <v>255</v>
      </c>
      <c r="X7" s="38">
        <v>169</v>
      </c>
    </row>
    <row r="8" spans="1:24" s="40" customFormat="1" ht="16.5" customHeight="1">
      <c r="A8" s="23">
        <v>17</v>
      </c>
      <c r="B8" s="37">
        <f>C8+K8+O8+I8+P8</f>
        <v>418001</v>
      </c>
      <c r="C8" s="37">
        <f>SUM(D8:H8)</f>
        <v>168902</v>
      </c>
      <c r="D8" s="37">
        <v>129312</v>
      </c>
      <c r="E8" s="37">
        <v>16334</v>
      </c>
      <c r="F8" s="37">
        <v>19873</v>
      </c>
      <c r="G8" s="37">
        <v>1228</v>
      </c>
      <c r="H8" s="37">
        <v>2155</v>
      </c>
      <c r="I8" s="29">
        <v>0</v>
      </c>
      <c r="J8" s="23">
        <v>17</v>
      </c>
      <c r="K8" s="38">
        <f>SUM(L8:N8)</f>
        <v>246940</v>
      </c>
      <c r="L8" s="38">
        <v>112759</v>
      </c>
      <c r="M8" s="38">
        <v>80649</v>
      </c>
      <c r="N8" s="38">
        <v>53532</v>
      </c>
      <c r="O8" s="38">
        <v>2159</v>
      </c>
      <c r="P8" s="29">
        <v>0</v>
      </c>
      <c r="Q8" s="23">
        <v>17</v>
      </c>
      <c r="R8" s="39">
        <f>S8+U8</f>
        <v>2667</v>
      </c>
      <c r="S8" s="38">
        <v>1872</v>
      </c>
      <c r="T8" s="29">
        <v>0</v>
      </c>
      <c r="U8" s="39">
        <f>SUM(V8:X8)</f>
        <v>795</v>
      </c>
      <c r="V8" s="38">
        <v>389</v>
      </c>
      <c r="W8" s="38">
        <v>282</v>
      </c>
      <c r="X8" s="38">
        <v>124</v>
      </c>
    </row>
    <row r="9" spans="1:24" s="51" customFormat="1" ht="21.75" customHeight="1" thickBot="1">
      <c r="A9" s="41">
        <v>18</v>
      </c>
      <c r="B9" s="42">
        <f>C9+K9+O9+I9+P9</f>
        <v>366156</v>
      </c>
      <c r="C9" s="43">
        <f>SUM(D9:H9)</f>
        <v>155436</v>
      </c>
      <c r="D9" s="43">
        <v>102101</v>
      </c>
      <c r="E9" s="44">
        <v>17218</v>
      </c>
      <c r="F9" s="44">
        <v>31266</v>
      </c>
      <c r="G9" s="44">
        <v>965</v>
      </c>
      <c r="H9" s="44">
        <v>3886</v>
      </c>
      <c r="I9" s="44">
        <v>11969</v>
      </c>
      <c r="J9" s="41">
        <v>18</v>
      </c>
      <c r="K9" s="45">
        <f>SUM(L9:N9)</f>
        <v>180545</v>
      </c>
      <c r="L9" s="46">
        <v>82631</v>
      </c>
      <c r="M9" s="46">
        <v>61413</v>
      </c>
      <c r="N9" s="46">
        <v>36501</v>
      </c>
      <c r="O9" s="47">
        <v>4828</v>
      </c>
      <c r="P9" s="47">
        <v>13378</v>
      </c>
      <c r="Q9" s="41">
        <v>18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</row>
    <row r="10" spans="1:24" ht="13.5">
      <c r="A10" s="5" t="s">
        <v>26</v>
      </c>
      <c r="J10" s="5"/>
      <c r="O10" s="4"/>
      <c r="P10" s="21"/>
      <c r="S10" s="3"/>
      <c r="T10" s="3"/>
      <c r="U10" s="3"/>
      <c r="X10" s="4"/>
    </row>
    <row r="11" ht="13.5">
      <c r="A11" s="5"/>
    </row>
    <row r="12" spans="18:21" ht="13.5">
      <c r="R12" s="12"/>
      <c r="S12" s="13"/>
      <c r="T12" s="12"/>
      <c r="U12" s="13"/>
    </row>
    <row r="13" spans="1:21" ht="13.5">
      <c r="A13" s="31" t="s">
        <v>25</v>
      </c>
      <c r="R13" s="12"/>
      <c r="S13" s="13"/>
      <c r="T13" s="12"/>
      <c r="U13" s="13"/>
    </row>
    <row r="14" spans="18:21" ht="13.5">
      <c r="R14" s="13"/>
      <c r="S14" s="13"/>
      <c r="T14" s="13"/>
      <c r="U14" s="13"/>
    </row>
    <row r="15" spans="18:21" ht="13.5">
      <c r="R15" s="12"/>
      <c r="S15" s="13"/>
      <c r="T15" s="12"/>
      <c r="U15" s="13"/>
    </row>
    <row r="17" spans="9:16" ht="13.5">
      <c r="I17" s="1"/>
      <c r="O17" s="20"/>
      <c r="P17" s="1"/>
    </row>
    <row r="18" spans="9:16" ht="13.5">
      <c r="I18" s="1"/>
      <c r="O18" s="20"/>
      <c r="P18" s="1"/>
    </row>
    <row r="19" spans="9:16" ht="13.5">
      <c r="I19" s="1"/>
      <c r="O19" s="20"/>
      <c r="P19" s="1"/>
    </row>
    <row r="20" spans="9:16" ht="13.5">
      <c r="I20" s="1"/>
      <c r="O20" s="20"/>
      <c r="P20" s="1"/>
    </row>
    <row r="21" spans="9:16" ht="13.5">
      <c r="I21" s="1"/>
      <c r="O21" s="20"/>
      <c r="P21" s="1"/>
    </row>
    <row r="22" spans="9:16" ht="13.5">
      <c r="I22" s="1"/>
      <c r="O22" s="20"/>
      <c r="P22" s="1"/>
    </row>
  </sheetData>
  <mergeCells count="10">
    <mergeCell ref="T5:T6"/>
    <mergeCell ref="S5:S6"/>
    <mergeCell ref="A4:A6"/>
    <mergeCell ref="B5:B6"/>
    <mergeCell ref="O5:O6"/>
    <mergeCell ref="R5:R6"/>
    <mergeCell ref="J4:J6"/>
    <mergeCell ref="Q4:Q6"/>
    <mergeCell ref="P5:P6"/>
    <mergeCell ref="I5:I6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landscape" paperSize="9" scale="148" r:id="rId1"/>
  <colBreaks count="2" manualBreakCount="2">
    <brk id="9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2008-02-13T01:06:14Z</cp:lastPrinted>
  <dcterms:created xsi:type="dcterms:W3CDTF">1997-01-08T22:48:59Z</dcterms:created>
  <dcterms:modified xsi:type="dcterms:W3CDTF">2008-03-21T02:34:59Z</dcterms:modified>
  <cp:category/>
  <cp:version/>
  <cp:contentType/>
  <cp:contentStatus/>
</cp:coreProperties>
</file>