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410" windowWidth="12615" windowHeight="9105" activeTab="0"/>
  </bookViews>
  <sheets>
    <sheet name="132003" sheetId="1" r:id="rId1"/>
    <sheet name="132003　1市2町" sheetId="2" r:id="rId2"/>
    <sheet name="132003城山" sheetId="3" r:id="rId3"/>
    <sheet name="132003藤野" sheetId="4" r:id="rId4"/>
  </sheets>
  <definedNames>
    <definedName name="_xlnm.Print_Area" localSheetId="0">'132003'!$A$1:$L$9</definedName>
    <definedName name="_xlnm.Print_Area" localSheetId="1">'132003　1市2町'!$A$1:$K$10</definedName>
    <definedName name="_xlnm.Print_Area" localSheetId="2">'132003城山'!$B$1:$K$9</definedName>
    <definedName name="_xlnm.Print_Area" localSheetId="3">'132003藤野'!$B$1:$K$9</definedName>
  </definedNames>
  <calcPr fullCalcOnLoad="1"/>
</workbook>
</file>

<file path=xl/sharedStrings.xml><?xml version="1.0" encoding="utf-8"?>
<sst xmlns="http://schemas.openxmlformats.org/spreadsheetml/2006/main" count="64" uniqueCount="16">
  <si>
    <t>年度別</t>
  </si>
  <si>
    <t>総 数</t>
  </si>
  <si>
    <t>特別徴収</t>
  </si>
  <si>
    <t>普通徴収</t>
  </si>
  <si>
    <t>(3)保険料収納状況</t>
  </si>
  <si>
    <t>調　定　額（千円）</t>
  </si>
  <si>
    <t>収　納　額（千円）</t>
  </si>
  <si>
    <t>収　納　率（％）</t>
  </si>
  <si>
    <t>平成16年度</t>
  </si>
  <si>
    <t>資料　健康福祉局保険高齢部介護保険課</t>
  </si>
  <si>
    <t>(3)保険料収納状況　（＃旧城山町）</t>
  </si>
  <si>
    <r>
      <t>調　定　額</t>
    </r>
    <r>
      <rPr>
        <sz val="10"/>
        <rFont val="ＭＳ 明朝"/>
        <family val="1"/>
      </rPr>
      <t>（千円）</t>
    </r>
  </si>
  <si>
    <r>
      <t>収　納　額</t>
    </r>
    <r>
      <rPr>
        <sz val="10"/>
        <rFont val="ＭＳ 明朝"/>
        <family val="1"/>
      </rPr>
      <t>（千円）</t>
    </r>
  </si>
  <si>
    <r>
      <t>収　納　率</t>
    </r>
    <r>
      <rPr>
        <sz val="10"/>
        <rFont val="ＭＳ 明朝"/>
        <family val="1"/>
      </rPr>
      <t>（％）</t>
    </r>
  </si>
  <si>
    <t>(3)保険料収納状況　（＃旧藤野町）</t>
  </si>
  <si>
    <t>(3)保険料収納状況　（＃旧相模原市，旧津久井町，旧相模湖町）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</si>
</sst>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* &quot;-&quot;_ ;_ @_ "/>
    <numFmt numFmtId="177" formatCode="0.00_ "/>
    <numFmt numFmtId="178" formatCode="#,##0_);[Red]\(#,##0\)"/>
    <numFmt numFmtId="179" formatCode="#,##0.00_);[Red]\(#,##0.00\)"/>
    <numFmt numFmtId="180" formatCode="#,##0_ "/>
    <numFmt numFmtId="181" formatCode="0_);[Red]\(0\)"/>
    <numFmt numFmtId="182" formatCode="0_ "/>
    <numFmt numFmtId="183" formatCode="#,##0.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17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38" fontId="4" fillId="0" borderId="1" xfId="17" applyFont="1" applyFill="1" applyBorder="1" applyAlignment="1" applyProtection="1">
      <alignment/>
      <protection/>
    </xf>
    <xf numFmtId="38" fontId="4" fillId="0" borderId="0" xfId="1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38" fontId="4" fillId="0" borderId="2" xfId="17" applyFont="1" applyFill="1" applyBorder="1" applyAlignment="1" applyProtection="1">
      <alignment horizontal="center" vertical="center"/>
      <protection/>
    </xf>
    <xf numFmtId="38" fontId="4" fillId="0" borderId="3" xfId="17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3" fontId="4" fillId="0" borderId="0" xfId="17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183" fontId="5" fillId="0" borderId="0" xfId="0" applyNumberFormat="1" applyFont="1" applyFill="1" applyBorder="1" applyAlignment="1" applyProtection="1">
      <alignment vertical="center"/>
      <protection/>
    </xf>
    <xf numFmtId="38" fontId="4" fillId="0" borderId="6" xfId="17" applyFont="1" applyFill="1" applyBorder="1" applyAlignment="1" applyProtection="1">
      <alignment horizontal="centerContinuous" vertical="center"/>
      <protection/>
    </xf>
    <xf numFmtId="38" fontId="4" fillId="0" borderId="7" xfId="17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centerContinuous" vertical="center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/>
      <protection/>
    </xf>
    <xf numFmtId="38" fontId="4" fillId="0" borderId="0" xfId="17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/>
    </xf>
    <xf numFmtId="38" fontId="4" fillId="0" borderId="9" xfId="17" applyFont="1" applyFill="1" applyBorder="1" applyAlignment="1" applyProtection="1">
      <alignment horizontal="centerContinuous" vertical="center"/>
      <protection/>
    </xf>
    <xf numFmtId="38" fontId="4" fillId="0" borderId="10" xfId="17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vertical="center"/>
      <protection/>
    </xf>
    <xf numFmtId="3" fontId="7" fillId="0" borderId="5" xfId="0" applyNumberFormat="1" applyFont="1" applyFill="1" applyBorder="1" applyAlignment="1" applyProtection="1">
      <alignment vertical="center"/>
      <protection/>
    </xf>
    <xf numFmtId="3" fontId="7" fillId="0" borderId="0" xfId="17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" xfId="17" applyNumberFormat="1" applyFont="1" applyFill="1" applyBorder="1" applyAlignment="1" applyProtection="1">
      <alignment vertical="center"/>
      <protection/>
    </xf>
    <xf numFmtId="183" fontId="8" fillId="0" borderId="1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38" fontId="4" fillId="0" borderId="0" xfId="17" applyFont="1" applyFill="1" applyAlignment="1" applyProtection="1">
      <alignment horizontal="right"/>
      <protection/>
    </xf>
    <xf numFmtId="38" fontId="5" fillId="0" borderId="9" xfId="17" applyFont="1" applyFill="1" applyBorder="1" applyAlignment="1" applyProtection="1">
      <alignment horizontal="centerContinuous" vertical="center"/>
      <protection/>
    </xf>
    <xf numFmtId="38" fontId="5" fillId="0" borderId="0" xfId="17" applyFont="1" applyFill="1" applyAlignment="1" applyProtection="1">
      <alignment horizontal="centerContinuous" vertical="center"/>
      <protection/>
    </xf>
    <xf numFmtId="38" fontId="5" fillId="0" borderId="10" xfId="17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38" fontId="5" fillId="0" borderId="2" xfId="17" applyFont="1" applyFill="1" applyBorder="1" applyAlignment="1" applyProtection="1">
      <alignment horizontal="center" vertical="center"/>
      <protection/>
    </xf>
    <xf numFmtId="38" fontId="5" fillId="0" borderId="3" xfId="17" applyFont="1" applyFill="1" applyBorder="1" applyAlignment="1" applyProtection="1">
      <alignment horizontal="center" vertical="center"/>
      <protection/>
    </xf>
    <xf numFmtId="3" fontId="5" fillId="0" borderId="0" xfId="17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38" fontId="4" fillId="0" borderId="14" xfId="17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1" fillId="0" borderId="7" xfId="0" applyFont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4" width="9.875" style="1" customWidth="1"/>
    <col min="5" max="5" width="10.50390625" style="1" bestFit="1" customWidth="1"/>
    <col min="6" max="6" width="9.875" style="1" customWidth="1"/>
    <col min="7" max="7" width="9.875" style="2" customWidth="1"/>
    <col min="8" max="8" width="10.50390625" style="2" bestFit="1" customWidth="1"/>
    <col min="9" max="9" width="7.625" style="2" customWidth="1"/>
    <col min="10" max="11" width="8.125" style="2" customWidth="1"/>
    <col min="12" max="16384" width="9.00390625" style="2" customWidth="1"/>
  </cols>
  <sheetData>
    <row r="2" spans="2:11" ht="13.5" customHeight="1" thickBot="1">
      <c r="B2" s="20" t="s">
        <v>4</v>
      </c>
      <c r="C2" s="4"/>
      <c r="D2" s="4"/>
      <c r="E2" s="4"/>
      <c r="F2" s="4"/>
      <c r="G2" s="3"/>
      <c r="H2" s="3"/>
      <c r="I2" s="3"/>
      <c r="J2" s="3"/>
      <c r="K2" s="3"/>
    </row>
    <row r="3" spans="2:11" ht="18" customHeight="1">
      <c r="B3" s="54" t="s">
        <v>0</v>
      </c>
      <c r="C3" s="15" t="s">
        <v>5</v>
      </c>
      <c r="D3" s="5"/>
      <c r="E3" s="16"/>
      <c r="F3" s="6" t="s">
        <v>6</v>
      </c>
      <c r="G3" s="6"/>
      <c r="H3" s="17"/>
      <c r="I3" s="18" t="s">
        <v>7</v>
      </c>
      <c r="J3" s="19"/>
      <c r="K3" s="19"/>
    </row>
    <row r="4" spans="2:11" ht="18" customHeight="1">
      <c r="B4" s="55"/>
      <c r="C4" s="7" t="s">
        <v>1</v>
      </c>
      <c r="D4" s="7" t="s">
        <v>2</v>
      </c>
      <c r="E4" s="7" t="s">
        <v>3</v>
      </c>
      <c r="F4" s="7" t="s">
        <v>1</v>
      </c>
      <c r="G4" s="7" t="s">
        <v>2</v>
      </c>
      <c r="H4" s="7" t="s">
        <v>3</v>
      </c>
      <c r="I4" s="7" t="s">
        <v>1</v>
      </c>
      <c r="J4" s="7" t="s">
        <v>2</v>
      </c>
      <c r="K4" s="8" t="s">
        <v>3</v>
      </c>
    </row>
    <row r="5" spans="2:11" s="11" customFormat="1" ht="15" customHeight="1">
      <c r="B5" s="9" t="s">
        <v>8</v>
      </c>
      <c r="C5" s="13">
        <v>3815745</v>
      </c>
      <c r="D5" s="10">
        <v>2903353</v>
      </c>
      <c r="E5" s="10">
        <v>912392</v>
      </c>
      <c r="F5" s="10">
        <v>3652695</v>
      </c>
      <c r="G5" s="10">
        <v>2903352</v>
      </c>
      <c r="H5" s="10">
        <v>749343</v>
      </c>
      <c r="I5" s="14">
        <v>95.72695266863009</v>
      </c>
      <c r="J5" s="14">
        <v>99.99996555736111</v>
      </c>
      <c r="K5" s="14">
        <v>82.12965804471722</v>
      </c>
    </row>
    <row r="6" spans="2:11" s="12" customFormat="1" ht="15" customHeight="1">
      <c r="B6" s="9">
        <v>17</v>
      </c>
      <c r="C6" s="13">
        <v>4060800</v>
      </c>
      <c r="D6" s="10">
        <v>3063184</v>
      </c>
      <c r="E6" s="10">
        <v>997616</v>
      </c>
      <c r="F6" s="10">
        <v>3861746</v>
      </c>
      <c r="G6" s="10">
        <v>3063184</v>
      </c>
      <c r="H6" s="10">
        <v>798562</v>
      </c>
      <c r="I6" s="14">
        <v>95.09822921702033</v>
      </c>
      <c r="J6" s="14">
        <v>99.99996735481625</v>
      </c>
      <c r="K6" s="14">
        <v>80.04721236542971</v>
      </c>
    </row>
    <row r="7" spans="2:11" s="38" customFormat="1" ht="22.5" customHeight="1" thickBot="1">
      <c r="B7" s="59">
        <v>18</v>
      </c>
      <c r="C7" s="35">
        <v>5644588</v>
      </c>
      <c r="D7" s="36">
        <v>4393645</v>
      </c>
      <c r="E7" s="36">
        <v>1250943</v>
      </c>
      <c r="F7" s="36">
        <v>5411654</v>
      </c>
      <c r="G7" s="36">
        <v>4393646</v>
      </c>
      <c r="H7" s="36">
        <v>1018008</v>
      </c>
      <c r="I7" s="37">
        <v>95.87332148954006</v>
      </c>
      <c r="J7" s="37">
        <v>100.00002276014561</v>
      </c>
      <c r="K7" s="37">
        <v>81.37924749568926</v>
      </c>
    </row>
    <row r="8" spans="2:7" ht="13.5">
      <c r="B8" s="21" t="s">
        <v>9</v>
      </c>
      <c r="C8" s="2"/>
      <c r="G8" s="1"/>
    </row>
  </sheetData>
  <mergeCells count="1">
    <mergeCell ref="B3:B4"/>
  </mergeCells>
  <printOptions/>
  <pageMargins left="0.75" right="0.75" top="1" bottom="1" header="0.512" footer="0.51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3" width="9.875" style="1" customWidth="1"/>
    <col min="4" max="4" width="11.75390625" style="1" bestFit="1" customWidth="1"/>
    <col min="5" max="5" width="9.875" style="1" customWidth="1"/>
    <col min="6" max="6" width="9.875" style="2" customWidth="1"/>
    <col min="7" max="7" width="8.375" style="2" customWidth="1"/>
    <col min="8" max="8" width="6.625" style="2" bestFit="1" customWidth="1"/>
    <col min="9" max="10" width="8.125" style="2" customWidth="1"/>
    <col min="11" max="16384" width="9.00390625" style="2" customWidth="1"/>
  </cols>
  <sheetData>
    <row r="2" ht="13.5" customHeight="1">
      <c r="A2" s="22" t="s">
        <v>15</v>
      </c>
    </row>
    <row r="3" spans="1:10" ht="14.25" thickBot="1">
      <c r="A3" s="3"/>
      <c r="B3" s="3"/>
      <c r="C3" s="4"/>
      <c r="D3" s="4"/>
      <c r="E3" s="4"/>
      <c r="F3" s="4"/>
      <c r="I3" s="3"/>
      <c r="J3" s="23"/>
    </row>
    <row r="4" spans="1:10" ht="18" customHeight="1">
      <c r="A4" s="56" t="s">
        <v>0</v>
      </c>
      <c r="B4" s="24" t="s">
        <v>5</v>
      </c>
      <c r="C4" s="5"/>
      <c r="D4" s="25"/>
      <c r="E4" s="6" t="s">
        <v>6</v>
      </c>
      <c r="F4" s="6"/>
      <c r="G4" s="26"/>
      <c r="H4" s="27" t="s">
        <v>7</v>
      </c>
      <c r="I4" s="28"/>
      <c r="J4" s="28"/>
    </row>
    <row r="5" spans="1:10" ht="18" customHeight="1">
      <c r="A5" s="55"/>
      <c r="B5" s="7" t="s">
        <v>1</v>
      </c>
      <c r="C5" s="7" t="s">
        <v>2</v>
      </c>
      <c r="D5" s="7" t="s">
        <v>3</v>
      </c>
      <c r="E5" s="7" t="s">
        <v>1</v>
      </c>
      <c r="F5" s="7" t="s">
        <v>2</v>
      </c>
      <c r="G5" s="7" t="s">
        <v>3</v>
      </c>
      <c r="H5" s="7" t="s">
        <v>1</v>
      </c>
      <c r="I5" s="7" t="s">
        <v>2</v>
      </c>
      <c r="J5" s="8" t="s">
        <v>3</v>
      </c>
    </row>
    <row r="6" spans="1:10" s="11" customFormat="1" ht="15" customHeight="1">
      <c r="A6" s="9" t="s">
        <v>8</v>
      </c>
      <c r="B6" s="29">
        <f>C6+D6</f>
        <v>3615341</v>
      </c>
      <c r="C6" s="10">
        <v>2745752</v>
      </c>
      <c r="D6" s="10">
        <v>869589</v>
      </c>
      <c r="E6" s="10">
        <f>SUM(F6:G6)</f>
        <v>3460581</v>
      </c>
      <c r="F6" s="10">
        <v>2745751</v>
      </c>
      <c r="G6" s="10">
        <v>714830</v>
      </c>
      <c r="H6" s="30">
        <v>95.71935261431771</v>
      </c>
      <c r="I6" s="30">
        <v>99.99996358010483</v>
      </c>
      <c r="J6" s="30">
        <v>82.20320174243234</v>
      </c>
    </row>
    <row r="7" spans="1:10" s="12" customFormat="1" ht="15" customHeight="1">
      <c r="A7" s="9">
        <v>17</v>
      </c>
      <c r="B7" s="31">
        <f>C7+D7</f>
        <v>3847099</v>
      </c>
      <c r="C7" s="32">
        <v>2897244</v>
      </c>
      <c r="D7" s="32">
        <v>949855</v>
      </c>
      <c r="E7" s="32">
        <f>SUM(F7:G7)</f>
        <v>3657598</v>
      </c>
      <c r="F7" s="32">
        <v>2897244</v>
      </c>
      <c r="G7" s="32">
        <v>760354</v>
      </c>
      <c r="H7" s="33">
        <v>95.07418446990836</v>
      </c>
      <c r="I7" s="33">
        <v>100</v>
      </c>
      <c r="J7" s="33">
        <v>80.0494812366098</v>
      </c>
    </row>
    <row r="8" spans="1:10" s="38" customFormat="1" ht="22.5" customHeight="1" thickBot="1">
      <c r="A8" s="34">
        <v>18</v>
      </c>
      <c r="B8" s="35">
        <f>C8+D8</f>
        <v>5375299</v>
      </c>
      <c r="C8" s="36">
        <v>4179090</v>
      </c>
      <c r="D8" s="36">
        <v>1196209</v>
      </c>
      <c r="E8" s="36">
        <f>SUM(F8:G8)</f>
        <v>5152290</v>
      </c>
      <c r="F8" s="36">
        <v>4179090</v>
      </c>
      <c r="G8" s="36">
        <v>973200</v>
      </c>
      <c r="H8" s="37">
        <f>E8/B8*100</f>
        <v>95.85122613644376</v>
      </c>
      <c r="I8" s="37">
        <f>F8/C8*100</f>
        <v>100</v>
      </c>
      <c r="J8" s="37">
        <f>G8/D8*100</f>
        <v>81.35702038690563</v>
      </c>
    </row>
    <row r="9" spans="1:6" ht="13.5">
      <c r="A9" s="21" t="s">
        <v>9</v>
      </c>
      <c r="B9" s="2"/>
      <c r="F9" s="1"/>
    </row>
  </sheetData>
  <mergeCells count="1">
    <mergeCell ref="A4:A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4" width="9.875" style="1" customWidth="1"/>
    <col min="5" max="5" width="8.375" style="1" customWidth="1"/>
    <col min="6" max="6" width="9.875" style="1" customWidth="1"/>
    <col min="7" max="7" width="9.875" style="2" customWidth="1"/>
    <col min="8" max="8" width="8.375" style="2" customWidth="1"/>
    <col min="9" max="9" width="7.625" style="2" customWidth="1"/>
    <col min="10" max="11" width="8.125" style="2" customWidth="1"/>
    <col min="12" max="16384" width="9.00390625" style="2" customWidth="1"/>
  </cols>
  <sheetData>
    <row r="2" ht="13.5" customHeight="1">
      <c r="B2" s="22" t="s">
        <v>10</v>
      </c>
    </row>
    <row r="3" spans="2:11" ht="14.25" thickBot="1">
      <c r="B3" s="3"/>
      <c r="C3" s="3"/>
      <c r="D3" s="4"/>
      <c r="E3" s="4"/>
      <c r="F3" s="4"/>
      <c r="G3" s="4"/>
      <c r="J3" s="3"/>
      <c r="K3" s="23"/>
    </row>
    <row r="4" spans="2:11" ht="18" customHeight="1">
      <c r="B4" s="57" t="s">
        <v>0</v>
      </c>
      <c r="C4" s="40" t="s">
        <v>11</v>
      </c>
      <c r="D4" s="41"/>
      <c r="E4" s="42"/>
      <c r="F4" s="43" t="s">
        <v>12</v>
      </c>
      <c r="G4" s="43"/>
      <c r="H4" s="44"/>
      <c r="I4" s="45" t="s">
        <v>13</v>
      </c>
      <c r="J4" s="46"/>
      <c r="K4" s="46"/>
    </row>
    <row r="5" spans="2:11" ht="18" customHeight="1">
      <c r="B5" s="58"/>
      <c r="C5" s="47" t="s">
        <v>1</v>
      </c>
      <c r="D5" s="47" t="s">
        <v>2</v>
      </c>
      <c r="E5" s="47" t="s">
        <v>3</v>
      </c>
      <c r="F5" s="47" t="s">
        <v>1</v>
      </c>
      <c r="G5" s="47" t="s">
        <v>2</v>
      </c>
      <c r="H5" s="47" t="s">
        <v>3</v>
      </c>
      <c r="I5" s="47" t="s">
        <v>1</v>
      </c>
      <c r="J5" s="47" t="s">
        <v>2</v>
      </c>
      <c r="K5" s="48" t="s">
        <v>3</v>
      </c>
    </row>
    <row r="6" spans="2:11" s="11" customFormat="1" ht="15" customHeight="1">
      <c r="B6" s="9" t="s">
        <v>8</v>
      </c>
      <c r="C6" s="13">
        <f>D6+E6</f>
        <v>130385</v>
      </c>
      <c r="D6" s="49">
        <v>100282</v>
      </c>
      <c r="E6" s="49">
        <v>30103</v>
      </c>
      <c r="F6" s="49">
        <f>G6+H6</f>
        <v>124349</v>
      </c>
      <c r="G6" s="49">
        <v>100282</v>
      </c>
      <c r="H6" s="50">
        <v>24067</v>
      </c>
      <c r="I6" s="14">
        <f aca="true" t="shared" si="0" ref="I6:K8">F6/C6*100</f>
        <v>95.37063312497604</v>
      </c>
      <c r="J6" s="14">
        <f t="shared" si="0"/>
        <v>100</v>
      </c>
      <c r="K6" s="14">
        <f t="shared" si="0"/>
        <v>79.94884230807561</v>
      </c>
    </row>
    <row r="7" spans="2:11" s="12" customFormat="1" ht="15" customHeight="1">
      <c r="B7" s="9">
        <v>17</v>
      </c>
      <c r="C7" s="13">
        <f>D7+E7</f>
        <v>141354</v>
      </c>
      <c r="D7" s="49">
        <v>107062</v>
      </c>
      <c r="E7" s="49">
        <v>34292</v>
      </c>
      <c r="F7" s="49">
        <f>G7+H7</f>
        <v>134288</v>
      </c>
      <c r="G7" s="49">
        <v>107062</v>
      </c>
      <c r="H7" s="50">
        <v>27226</v>
      </c>
      <c r="I7" s="14">
        <f t="shared" si="0"/>
        <v>95.00120265432885</v>
      </c>
      <c r="J7" s="14">
        <f t="shared" si="0"/>
        <v>100</v>
      </c>
      <c r="K7" s="14">
        <f t="shared" si="0"/>
        <v>79.39461098798553</v>
      </c>
    </row>
    <row r="8" spans="2:11" s="38" customFormat="1" ht="22.5" customHeight="1" thickBot="1">
      <c r="B8" s="34">
        <v>18</v>
      </c>
      <c r="C8" s="35">
        <f>D8+E8</f>
        <v>193434</v>
      </c>
      <c r="D8" s="36">
        <v>152184</v>
      </c>
      <c r="E8" s="36">
        <v>41250</v>
      </c>
      <c r="F8" s="53">
        <f>G8+H8</f>
        <v>186498</v>
      </c>
      <c r="G8" s="36">
        <v>152184</v>
      </c>
      <c r="H8" s="51">
        <v>34314</v>
      </c>
      <c r="I8" s="37">
        <f t="shared" si="0"/>
        <v>96.41428083997643</v>
      </c>
      <c r="J8" s="37">
        <f t="shared" si="0"/>
        <v>100</v>
      </c>
      <c r="K8" s="37">
        <f t="shared" si="0"/>
        <v>83.18545454545455</v>
      </c>
    </row>
    <row r="9" spans="2:7" ht="13.5">
      <c r="B9" s="21" t="s">
        <v>9</v>
      </c>
      <c r="C9" s="2"/>
      <c r="F9" s="52"/>
      <c r="G9" s="1"/>
    </row>
    <row r="10" spans="3:11" ht="13.5">
      <c r="C10" s="2"/>
      <c r="G10" s="1"/>
      <c r="K10" s="39"/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125" style="2" customWidth="1"/>
    <col min="3" max="4" width="9.875" style="1" customWidth="1"/>
    <col min="5" max="5" width="8.375" style="1" customWidth="1"/>
    <col min="6" max="6" width="9.875" style="1" customWidth="1"/>
    <col min="7" max="7" width="9.875" style="2" customWidth="1"/>
    <col min="8" max="8" width="8.375" style="2" customWidth="1"/>
    <col min="9" max="9" width="7.625" style="2" customWidth="1"/>
    <col min="10" max="11" width="8.125" style="2" customWidth="1"/>
    <col min="12" max="16384" width="9.00390625" style="2" customWidth="1"/>
  </cols>
  <sheetData>
    <row r="2" ht="13.5" customHeight="1">
      <c r="B2" s="22" t="s">
        <v>14</v>
      </c>
    </row>
    <row r="3" spans="2:11" ht="14.25" thickBot="1">
      <c r="B3" s="3"/>
      <c r="C3" s="3"/>
      <c r="D3" s="4"/>
      <c r="E3" s="4"/>
      <c r="F3" s="4"/>
      <c r="G3" s="4"/>
      <c r="J3" s="3"/>
      <c r="K3" s="23"/>
    </row>
    <row r="4" spans="2:11" ht="18" customHeight="1">
      <c r="B4" s="57" t="s">
        <v>0</v>
      </c>
      <c r="C4" s="40" t="s">
        <v>11</v>
      </c>
      <c r="D4" s="41"/>
      <c r="E4" s="42"/>
      <c r="F4" s="43" t="s">
        <v>12</v>
      </c>
      <c r="G4" s="43"/>
      <c r="H4" s="44"/>
      <c r="I4" s="45" t="s">
        <v>13</v>
      </c>
      <c r="J4" s="46"/>
      <c r="K4" s="46"/>
    </row>
    <row r="5" spans="2:11" ht="18" customHeight="1">
      <c r="B5" s="58"/>
      <c r="C5" s="47" t="s">
        <v>1</v>
      </c>
      <c r="D5" s="47" t="s">
        <v>2</v>
      </c>
      <c r="E5" s="47" t="s">
        <v>3</v>
      </c>
      <c r="F5" s="47" t="s">
        <v>1</v>
      </c>
      <c r="G5" s="47" t="s">
        <v>2</v>
      </c>
      <c r="H5" s="47" t="s">
        <v>3</v>
      </c>
      <c r="I5" s="47" t="s">
        <v>1</v>
      </c>
      <c r="J5" s="47" t="s">
        <v>2</v>
      </c>
      <c r="K5" s="48" t="s">
        <v>3</v>
      </c>
    </row>
    <row r="6" spans="2:11" s="11" customFormat="1" ht="15" customHeight="1">
      <c r="B6" s="9" t="s">
        <v>8</v>
      </c>
      <c r="C6" s="13">
        <f>D6+E6</f>
        <v>70019</v>
      </c>
      <c r="D6" s="49">
        <v>57319</v>
      </c>
      <c r="E6" s="49">
        <v>12700</v>
      </c>
      <c r="F6" s="49">
        <f>SUM(G6:H6)</f>
        <v>67765</v>
      </c>
      <c r="G6" s="49">
        <v>57319</v>
      </c>
      <c r="H6" s="50">
        <v>10446</v>
      </c>
      <c r="I6" s="14">
        <f aca="true" t="shared" si="0" ref="I6:K8">F6/C6*100</f>
        <v>96.78087376283581</v>
      </c>
      <c r="J6" s="14">
        <f t="shared" si="0"/>
        <v>100</v>
      </c>
      <c r="K6" s="14">
        <f t="shared" si="0"/>
        <v>82.25196850393701</v>
      </c>
    </row>
    <row r="7" spans="2:11" s="12" customFormat="1" ht="15" customHeight="1">
      <c r="B7" s="9">
        <v>17</v>
      </c>
      <c r="C7" s="13">
        <v>72347</v>
      </c>
      <c r="D7" s="49">
        <v>58878</v>
      </c>
      <c r="E7" s="49">
        <v>13469</v>
      </c>
      <c r="F7" s="49">
        <f>SUM(G7:H7)</f>
        <v>69860</v>
      </c>
      <c r="G7" s="49">
        <v>58878</v>
      </c>
      <c r="H7" s="50">
        <v>10982</v>
      </c>
      <c r="I7" s="14">
        <f t="shared" si="0"/>
        <v>96.5624006524113</v>
      </c>
      <c r="J7" s="14">
        <f t="shared" si="0"/>
        <v>100</v>
      </c>
      <c r="K7" s="14">
        <f t="shared" si="0"/>
        <v>81.53537753359566</v>
      </c>
    </row>
    <row r="8" spans="2:11" s="38" customFormat="1" ht="22.5" customHeight="1" thickBot="1">
      <c r="B8" s="34">
        <v>18</v>
      </c>
      <c r="C8" s="35">
        <v>75855</v>
      </c>
      <c r="D8" s="36">
        <v>62371</v>
      </c>
      <c r="E8" s="36">
        <v>13484</v>
      </c>
      <c r="F8" s="36">
        <f>G8+H8</f>
        <v>72866</v>
      </c>
      <c r="G8" s="36">
        <v>62372</v>
      </c>
      <c r="H8" s="51">
        <v>10494</v>
      </c>
      <c r="I8" s="37">
        <f t="shared" si="0"/>
        <v>96.05958737064135</v>
      </c>
      <c r="J8" s="37">
        <f t="shared" si="0"/>
        <v>100.00160330923025</v>
      </c>
      <c r="K8" s="37">
        <f t="shared" si="0"/>
        <v>77.825571047167</v>
      </c>
    </row>
    <row r="9" spans="2:7" ht="13.5">
      <c r="B9" s="21" t="s">
        <v>9</v>
      </c>
      <c r="C9" s="2"/>
      <c r="G9" s="1"/>
    </row>
    <row r="10" spans="3:11" ht="13.5">
      <c r="C10" s="2"/>
      <c r="G10" s="1"/>
      <c r="K10" s="39"/>
    </row>
  </sheetData>
  <mergeCells count="1">
    <mergeCell ref="B4:B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2008-02-13T01:07:35Z</cp:lastPrinted>
  <dcterms:created xsi:type="dcterms:W3CDTF">2002-12-24T09:40:24Z</dcterms:created>
  <dcterms:modified xsi:type="dcterms:W3CDTF">2008-03-21T02:36:09Z</dcterms:modified>
  <cp:category/>
  <cp:version/>
  <cp:contentType/>
  <cp:contentStatus/>
</cp:coreProperties>
</file>