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504" sheetId="1" r:id="rId1"/>
  </sheets>
  <definedNames>
    <definedName name="_xlnm.Print_Area" localSheetId="0">'1504'!$B$1:$U$37</definedName>
  </definedNames>
  <calcPr fullCalcOnLoad="1"/>
</workbook>
</file>

<file path=xl/sharedStrings.xml><?xml version="1.0" encoding="utf-8"?>
<sst xmlns="http://schemas.openxmlformats.org/spreadsheetml/2006/main" count="84" uniqueCount="39">
  <si>
    <t>現年課税分</t>
  </si>
  <si>
    <t>滞納繰越分</t>
  </si>
  <si>
    <t>調　定　額</t>
  </si>
  <si>
    <t>収　入　額</t>
  </si>
  <si>
    <t>欠　損　額</t>
  </si>
  <si>
    <t>未　済　額</t>
  </si>
  <si>
    <r>
      <t>区　　</t>
    </r>
    <r>
      <rPr>
        <sz val="3"/>
        <rFont val="ＭＳ 明朝"/>
        <family val="1"/>
      </rPr>
      <t xml:space="preserve"> </t>
    </r>
    <r>
      <rPr>
        <sz val="10.5"/>
        <rFont val="ＭＳ 明朝"/>
        <family val="1"/>
      </rPr>
      <t>分
年 度 別</t>
    </r>
  </si>
  <si>
    <t>平成17年度</t>
  </si>
  <si>
    <t>単位（千円）</t>
  </si>
  <si>
    <t>市 税 総 額</t>
  </si>
  <si>
    <t>目   的   税</t>
  </si>
  <si>
    <t>市    民    税</t>
  </si>
  <si>
    <t>軽自動車税</t>
  </si>
  <si>
    <t>市たばこ税</t>
  </si>
  <si>
    <t>特別土地</t>
  </si>
  <si>
    <r>
      <t>事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業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所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税</t>
    </r>
  </si>
  <si>
    <t>都市計画税</t>
  </si>
  <si>
    <t>総  額</t>
  </si>
  <si>
    <t>個  人</t>
  </si>
  <si>
    <t>法  人</t>
  </si>
  <si>
    <t>土地・家屋</t>
  </si>
  <si>
    <t>償却資産</t>
  </si>
  <si>
    <t>交 付 金</t>
  </si>
  <si>
    <t>調定額</t>
  </si>
  <si>
    <t>収入額</t>
  </si>
  <si>
    <t>欠損額</t>
  </si>
  <si>
    <t>未済額</t>
  </si>
  <si>
    <t>区　  分
年 度 別</t>
  </si>
  <si>
    <t>平成18年度</t>
  </si>
  <si>
    <t>入 湯 税</t>
  </si>
  <si>
    <t>資料　企画財政局税務部納税課</t>
  </si>
  <si>
    <t>　通</t>
  </si>
  <si>
    <t>　税</t>
  </si>
  <si>
    <t>　　　普</t>
  </si>
  <si>
    <t>　　固　　　　定　　　資　　　産　　　税</t>
  </si>
  <si>
    <t>保 有 税</t>
  </si>
  <si>
    <t>4 市税収納状況</t>
  </si>
  <si>
    <r>
      <t>　　　</t>
    </r>
    <r>
      <rPr>
        <sz val="10"/>
        <rFont val="ＭＳ 明朝"/>
        <family val="1"/>
      </rPr>
      <t>平成１８年度の旧城山町、旧藤野町については、合併時引継分についてのみ計上している。</t>
    </r>
  </si>
  <si>
    <t>（注）平成１７年度は旧城山町、旧藤野町を含まない数値であり、旧津久井町、旧相模湖町分は合併時引継分に ついてのみ計上している。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</si>
</sst>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_ * #,##0&quot;m&quot;\)_ ;\(_ * \-#,##0&quot;m&quot;\)_ ;_ * &quot;-&quot;_ ;_ @_ "/>
    <numFmt numFmtId="177" formatCode="_ #,##0_ ;_ \-#,##0_ ;_ &quot;-&quot;_ ;_ @_ "/>
    <numFmt numFmtId="178" formatCode="_ * #,##0_ ;_ * \-#,##0_ ;_ * &quot;-&quot;"/>
    <numFmt numFmtId="179" formatCode="#,##0_);[Red]\(#,##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3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7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177" fontId="5" fillId="0" borderId="8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top"/>
      <protection locked="0"/>
    </xf>
    <xf numFmtId="178" fontId="5" fillId="0" borderId="0" xfId="0" applyNumberFormat="1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/>
    </xf>
    <xf numFmtId="177" fontId="5" fillId="0" borderId="8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distributed" vertical="top"/>
      <protection/>
    </xf>
    <xf numFmtId="3" fontId="5" fillId="0" borderId="8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distributed" vertical="top"/>
      <protection/>
    </xf>
    <xf numFmtId="3" fontId="5" fillId="0" borderId="8" xfId="0" applyNumberFormat="1" applyFont="1" applyFill="1" applyBorder="1" applyAlignment="1" applyProtection="1">
      <alignment vertical="top"/>
      <protection/>
    </xf>
    <xf numFmtId="3" fontId="5" fillId="0" borderId="1" xfId="0" applyNumberFormat="1" applyFont="1" applyFill="1" applyBorder="1" applyAlignment="1" applyProtection="1">
      <alignment vertical="top"/>
      <protection locked="0"/>
    </xf>
    <xf numFmtId="177" fontId="5" fillId="0" borderId="8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38" fontId="5" fillId="0" borderId="0" xfId="17" applyFont="1" applyFill="1" applyBorder="1" applyAlignment="1" applyProtection="1">
      <alignment/>
      <protection locked="0"/>
    </xf>
    <xf numFmtId="38" fontId="5" fillId="0" borderId="0" xfId="17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Alignment="1" applyProtection="1">
      <alignment/>
      <protection/>
    </xf>
    <xf numFmtId="38" fontId="5" fillId="0" borderId="0" xfId="17" applyFont="1" applyFill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vertical="top"/>
      <protection/>
    </xf>
    <xf numFmtId="0" fontId="5" fillId="0" borderId="1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center" wrapText="1" shrinkToFit="1"/>
      <protection/>
    </xf>
    <xf numFmtId="0" fontId="9" fillId="0" borderId="17" xfId="0" applyFont="1" applyFill="1" applyBorder="1" applyAlignment="1" applyProtection="1">
      <alignment horizontal="center" vertical="top" wrapText="1" shrinkToFit="1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distributed"/>
    </xf>
    <xf numFmtId="0" fontId="7" fillId="0" borderId="1" xfId="0" applyFont="1" applyFill="1" applyBorder="1" applyAlignment="1">
      <alignment horizontal="distributed"/>
    </xf>
    <xf numFmtId="3" fontId="7" fillId="0" borderId="0" xfId="0" applyNumberFormat="1" applyFont="1" applyFill="1" applyBorder="1" applyAlignment="1" applyProtection="1">
      <alignment/>
      <protection/>
    </xf>
    <xf numFmtId="38" fontId="7" fillId="0" borderId="0" xfId="17" applyFont="1" applyFill="1" applyBorder="1" applyAlignment="1" applyProtection="1">
      <alignment/>
      <protection locked="0"/>
    </xf>
    <xf numFmtId="177" fontId="7" fillId="0" borderId="8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7" fillId="0" borderId="1" xfId="0" applyFont="1" applyFill="1" applyBorder="1" applyAlignment="1" applyProtection="1">
      <alignment horizontal="distributed"/>
      <protection/>
    </xf>
    <xf numFmtId="3" fontId="7" fillId="0" borderId="0" xfId="0" applyNumberFormat="1" applyFont="1" applyFill="1" applyBorder="1" applyAlignment="1" applyProtection="1">
      <alignment/>
      <protection locked="0"/>
    </xf>
    <xf numFmtId="38" fontId="7" fillId="0" borderId="0" xfId="17" applyFont="1" applyFill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 locked="0"/>
    </xf>
    <xf numFmtId="177" fontId="7" fillId="0" borderId="8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distributed" vertical="top"/>
      <protection/>
    </xf>
    <xf numFmtId="3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distributed"/>
    </xf>
    <xf numFmtId="0" fontId="6" fillId="0" borderId="1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 vertical="top"/>
      <protection/>
    </xf>
    <xf numFmtId="3" fontId="7" fillId="0" borderId="8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vertical="top"/>
      <protection/>
    </xf>
    <xf numFmtId="0" fontId="7" fillId="0" borderId="15" xfId="0" applyFont="1" applyFill="1" applyBorder="1" applyAlignment="1" applyProtection="1">
      <alignment horizontal="distributed" vertical="top"/>
      <protection/>
    </xf>
    <xf numFmtId="0" fontId="7" fillId="0" borderId="21" xfId="0" applyFont="1" applyFill="1" applyBorder="1" applyAlignment="1" applyProtection="1">
      <alignment horizontal="distributed" vertical="top"/>
      <protection/>
    </xf>
    <xf numFmtId="3" fontId="7" fillId="0" borderId="22" xfId="0" applyNumberFormat="1" applyFont="1" applyFill="1" applyBorder="1" applyAlignment="1" applyProtection="1">
      <alignment vertical="top"/>
      <protection/>
    </xf>
    <xf numFmtId="3" fontId="7" fillId="0" borderId="15" xfId="0" applyNumberFormat="1" applyFont="1" applyFill="1" applyBorder="1" applyAlignment="1" applyProtection="1">
      <alignment vertical="top"/>
      <protection locked="0"/>
    </xf>
    <xf numFmtId="3" fontId="7" fillId="0" borderId="15" xfId="0" applyNumberFormat="1" applyFont="1" applyFill="1" applyBorder="1" applyAlignment="1" applyProtection="1">
      <alignment vertical="top"/>
      <protection/>
    </xf>
    <xf numFmtId="178" fontId="7" fillId="0" borderId="15" xfId="0" applyNumberFormat="1" applyFont="1" applyFill="1" applyBorder="1" applyAlignment="1" applyProtection="1">
      <alignment vertical="top"/>
      <protection locked="0"/>
    </xf>
    <xf numFmtId="3" fontId="7" fillId="0" borderId="21" xfId="0" applyNumberFormat="1" applyFont="1" applyFill="1" applyBorder="1" applyAlignment="1" applyProtection="1">
      <alignment vertical="top"/>
      <protection locked="0"/>
    </xf>
    <xf numFmtId="177" fontId="7" fillId="0" borderId="22" xfId="0" applyNumberFormat="1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3" customWidth="1"/>
    <col min="2" max="2" width="2.125" style="3" customWidth="1"/>
    <col min="3" max="3" width="1.625" style="3" customWidth="1"/>
    <col min="4" max="4" width="11.00390625" style="11" bestFit="1" customWidth="1"/>
    <col min="5" max="5" width="0.5" style="17" customWidth="1"/>
    <col min="6" max="8" width="12.25390625" style="3" customWidth="1"/>
    <col min="9" max="9" width="12.25390625" style="11" customWidth="1"/>
    <col min="10" max="11" width="12.25390625" style="3" customWidth="1"/>
    <col min="12" max="12" width="10.375" style="3" customWidth="1"/>
    <col min="13" max="13" width="8.75390625" style="3" customWidth="1"/>
    <col min="14" max="14" width="10.625" style="3" customWidth="1"/>
    <col min="15" max="15" width="10.00390625" style="3" customWidth="1"/>
    <col min="16" max="16" width="7.625" style="3" customWidth="1"/>
    <col min="17" max="17" width="7.125" style="3" customWidth="1"/>
    <col min="18" max="18" width="11.50390625" style="3" customWidth="1"/>
    <col min="19" max="19" width="12.375" style="3" customWidth="1"/>
    <col min="20" max="20" width="0.5" style="3" customWidth="1"/>
    <col min="21" max="21" width="10.875" style="23" customWidth="1"/>
    <col min="22" max="16384" width="9.00390625" style="3" customWidth="1"/>
  </cols>
  <sheetData>
    <row r="2" spans="2:21" ht="13.5">
      <c r="B2" s="66" t="s">
        <v>36</v>
      </c>
      <c r="C2" s="14"/>
      <c r="D2" s="17"/>
      <c r="N2" s="4"/>
      <c r="T2" s="5"/>
      <c r="U2" s="3"/>
    </row>
    <row r="3" spans="2:21" ht="14.25" thickBot="1">
      <c r="B3" s="67"/>
      <c r="C3" s="14"/>
      <c r="D3" s="17"/>
      <c r="J3" s="69"/>
      <c r="L3" s="69"/>
      <c r="N3" s="4"/>
      <c r="T3" s="5"/>
      <c r="U3" s="5" t="s">
        <v>8</v>
      </c>
    </row>
    <row r="4" spans="2:21" s="11" customFormat="1" ht="13.5" customHeight="1">
      <c r="B4" s="82" t="s">
        <v>6</v>
      </c>
      <c r="C4" s="83"/>
      <c r="D4" s="83"/>
      <c r="E4" s="35"/>
      <c r="F4" s="79" t="s">
        <v>9</v>
      </c>
      <c r="G4" s="19"/>
      <c r="H4" s="36"/>
      <c r="I4" s="36" t="s">
        <v>33</v>
      </c>
      <c r="K4" s="36" t="s">
        <v>31</v>
      </c>
      <c r="M4" s="36"/>
      <c r="N4" s="36" t="s">
        <v>32</v>
      </c>
      <c r="O4" s="36"/>
      <c r="P4" s="37"/>
      <c r="Q4" s="89" t="s">
        <v>10</v>
      </c>
      <c r="R4" s="90"/>
      <c r="S4" s="91"/>
      <c r="T4" s="38"/>
      <c r="U4" s="86" t="s">
        <v>27</v>
      </c>
    </row>
    <row r="5" spans="2:21" s="11" customFormat="1" ht="13.5" customHeight="1">
      <c r="B5" s="84"/>
      <c r="C5" s="84"/>
      <c r="D5" s="84"/>
      <c r="E5" s="39"/>
      <c r="F5" s="80"/>
      <c r="G5" s="20" t="s">
        <v>11</v>
      </c>
      <c r="H5" s="40"/>
      <c r="I5" s="41"/>
      <c r="J5" s="18" t="s">
        <v>34</v>
      </c>
      <c r="L5" s="18"/>
      <c r="M5" s="16"/>
      <c r="N5" s="77" t="s">
        <v>12</v>
      </c>
      <c r="O5" s="77" t="s">
        <v>13</v>
      </c>
      <c r="P5" s="70" t="s">
        <v>14</v>
      </c>
      <c r="Q5" s="92" t="s">
        <v>29</v>
      </c>
      <c r="R5" s="77" t="s">
        <v>15</v>
      </c>
      <c r="S5" s="87" t="s">
        <v>16</v>
      </c>
      <c r="T5" s="24"/>
      <c r="U5" s="84"/>
    </row>
    <row r="6" spans="2:21" s="11" customFormat="1" ht="13.5" customHeight="1">
      <c r="B6" s="85"/>
      <c r="C6" s="85"/>
      <c r="D6" s="85"/>
      <c r="E6" s="42"/>
      <c r="F6" s="81"/>
      <c r="G6" s="10" t="s">
        <v>17</v>
      </c>
      <c r="H6" s="10" t="s">
        <v>18</v>
      </c>
      <c r="I6" s="10" t="s">
        <v>19</v>
      </c>
      <c r="J6" s="10" t="s">
        <v>17</v>
      </c>
      <c r="K6" s="10" t="s">
        <v>20</v>
      </c>
      <c r="L6" s="10" t="s">
        <v>21</v>
      </c>
      <c r="M6" s="10" t="s">
        <v>22</v>
      </c>
      <c r="N6" s="78"/>
      <c r="O6" s="78"/>
      <c r="P6" s="71" t="s">
        <v>35</v>
      </c>
      <c r="Q6" s="93"/>
      <c r="R6" s="78"/>
      <c r="S6" s="88"/>
      <c r="T6" s="21"/>
      <c r="U6" s="85"/>
    </row>
    <row r="7" spans="2:21" ht="16.5" customHeight="1">
      <c r="B7" s="76" t="s">
        <v>23</v>
      </c>
      <c r="C7" s="75"/>
      <c r="D7" s="75"/>
      <c r="E7" s="44"/>
      <c r="F7" s="7"/>
      <c r="G7" s="7"/>
      <c r="H7" s="7"/>
      <c r="I7" s="12"/>
      <c r="J7" s="7"/>
      <c r="K7" s="7"/>
      <c r="L7" s="7"/>
      <c r="M7" s="7"/>
      <c r="N7" s="8"/>
      <c r="O7" s="8"/>
      <c r="P7" s="9"/>
      <c r="Q7" s="9"/>
      <c r="R7" s="8"/>
      <c r="S7" s="8"/>
      <c r="T7" s="24"/>
      <c r="U7" s="65" t="s">
        <v>2</v>
      </c>
    </row>
    <row r="8" spans="2:21" s="61" customFormat="1" ht="14.25" customHeight="1">
      <c r="B8" s="7"/>
      <c r="C8" s="13" t="s">
        <v>7</v>
      </c>
      <c r="D8" s="59"/>
      <c r="E8" s="60"/>
      <c r="F8" s="26">
        <v>101402626</v>
      </c>
      <c r="G8" s="26">
        <v>43580096</v>
      </c>
      <c r="H8" s="26">
        <v>35849793</v>
      </c>
      <c r="I8" s="31">
        <v>7730303</v>
      </c>
      <c r="J8" s="26">
        <v>41992700</v>
      </c>
      <c r="K8" s="26">
        <v>35439906</v>
      </c>
      <c r="L8" s="26">
        <v>6162748</v>
      </c>
      <c r="M8" s="26">
        <v>390046</v>
      </c>
      <c r="N8" s="26">
        <v>454959</v>
      </c>
      <c r="O8" s="26">
        <v>3582840</v>
      </c>
      <c r="P8" s="26">
        <v>1113</v>
      </c>
      <c r="Q8" s="29">
        <v>0</v>
      </c>
      <c r="R8" s="26">
        <v>2575012</v>
      </c>
      <c r="S8" s="26">
        <v>9215906</v>
      </c>
      <c r="T8" s="25"/>
      <c r="U8" s="12" t="s">
        <v>7</v>
      </c>
    </row>
    <row r="9" spans="2:21" s="61" customFormat="1" ht="14.25" customHeight="1">
      <c r="B9" s="7"/>
      <c r="C9" s="7"/>
      <c r="D9" s="15" t="s">
        <v>0</v>
      </c>
      <c r="E9" s="6"/>
      <c r="F9" s="26">
        <v>96384823</v>
      </c>
      <c r="G9" s="30">
        <v>40853651</v>
      </c>
      <c r="H9" s="30">
        <v>33224197</v>
      </c>
      <c r="I9" s="62">
        <v>7629454</v>
      </c>
      <c r="J9" s="26">
        <v>40183268</v>
      </c>
      <c r="K9" s="30">
        <v>33680291</v>
      </c>
      <c r="L9" s="30">
        <v>6112931</v>
      </c>
      <c r="M9" s="30">
        <v>390046</v>
      </c>
      <c r="N9" s="30">
        <v>411907</v>
      </c>
      <c r="O9" s="26">
        <v>3582840</v>
      </c>
      <c r="P9" s="29">
        <v>0</v>
      </c>
      <c r="Q9" s="29">
        <v>0</v>
      </c>
      <c r="R9" s="30">
        <v>2564126</v>
      </c>
      <c r="S9" s="30">
        <v>8789031</v>
      </c>
      <c r="T9" s="45"/>
      <c r="U9" s="12" t="s">
        <v>0</v>
      </c>
    </row>
    <row r="10" spans="2:21" s="61" customFormat="1" ht="14.25" customHeight="1">
      <c r="B10" s="7"/>
      <c r="C10" s="56"/>
      <c r="D10" s="47" t="s">
        <v>1</v>
      </c>
      <c r="E10" s="6"/>
      <c r="F10" s="26">
        <v>5017803</v>
      </c>
      <c r="G10" s="30">
        <v>2726445</v>
      </c>
      <c r="H10" s="30">
        <v>2625596</v>
      </c>
      <c r="I10" s="31">
        <v>100849</v>
      </c>
      <c r="J10" s="26">
        <v>1809432</v>
      </c>
      <c r="K10" s="30">
        <v>1759615</v>
      </c>
      <c r="L10" s="30">
        <v>49817</v>
      </c>
      <c r="M10" s="29">
        <v>0</v>
      </c>
      <c r="N10" s="30">
        <v>43052</v>
      </c>
      <c r="O10" s="29">
        <v>0</v>
      </c>
      <c r="P10" s="63">
        <v>1113</v>
      </c>
      <c r="Q10" s="29">
        <v>0</v>
      </c>
      <c r="R10" s="30">
        <v>10886</v>
      </c>
      <c r="S10" s="30">
        <v>426875</v>
      </c>
      <c r="T10" s="45"/>
      <c r="U10" s="12" t="s">
        <v>1</v>
      </c>
    </row>
    <row r="11" spans="2:21" s="55" customFormat="1" ht="14.25" customHeight="1">
      <c r="B11" s="94"/>
      <c r="C11" s="95" t="s">
        <v>28</v>
      </c>
      <c r="D11" s="96"/>
      <c r="E11" s="97"/>
      <c r="F11" s="98">
        <f>F12+F13</f>
        <v>107277569</v>
      </c>
      <c r="G11" s="98">
        <f>G12+G13</f>
        <v>48740639</v>
      </c>
      <c r="H11" s="98">
        <f>H12+H13</f>
        <v>40811251</v>
      </c>
      <c r="I11" s="98">
        <f aca="true" t="shared" si="0" ref="I11:S11">I12+I13</f>
        <v>7929388</v>
      </c>
      <c r="J11" s="98">
        <f>J12+J13</f>
        <v>42834076</v>
      </c>
      <c r="K11" s="98">
        <f>K12+K13</f>
        <v>35227573</v>
      </c>
      <c r="L11" s="98">
        <f t="shared" si="0"/>
        <v>6638065</v>
      </c>
      <c r="M11" s="98">
        <f t="shared" si="0"/>
        <v>968438</v>
      </c>
      <c r="N11" s="98">
        <f t="shared" si="0"/>
        <v>548563</v>
      </c>
      <c r="O11" s="98">
        <f t="shared" si="0"/>
        <v>3892737</v>
      </c>
      <c r="P11" s="98">
        <f t="shared" si="0"/>
        <v>1113</v>
      </c>
      <c r="Q11" s="99">
        <f>Q12+Q13</f>
        <v>701</v>
      </c>
      <c r="R11" s="98">
        <f t="shared" si="0"/>
        <v>2524763</v>
      </c>
      <c r="S11" s="98">
        <f t="shared" si="0"/>
        <v>8734977</v>
      </c>
      <c r="T11" s="100"/>
      <c r="U11" s="101" t="s">
        <v>28</v>
      </c>
    </row>
    <row r="12" spans="2:21" s="55" customFormat="1" ht="14.25" customHeight="1">
      <c r="B12" s="94"/>
      <c r="C12" s="94"/>
      <c r="D12" s="102" t="s">
        <v>0</v>
      </c>
      <c r="E12" s="103"/>
      <c r="F12" s="98">
        <f>G12+J12+N12+O12+P12+Q12+R12+S12</f>
        <v>102396040</v>
      </c>
      <c r="G12" s="104">
        <f>H12+I12</f>
        <v>46007139</v>
      </c>
      <c r="H12" s="104">
        <v>38183819</v>
      </c>
      <c r="I12" s="105">
        <v>7823320</v>
      </c>
      <c r="J12" s="98">
        <f>K12+L12+M12</f>
        <v>41114408</v>
      </c>
      <c r="K12" s="104">
        <v>33607610</v>
      </c>
      <c r="L12" s="104">
        <v>6538360</v>
      </c>
      <c r="M12" s="104">
        <v>968438</v>
      </c>
      <c r="N12" s="104">
        <v>500114</v>
      </c>
      <c r="O12" s="98">
        <v>3892737</v>
      </c>
      <c r="P12" s="106">
        <v>0</v>
      </c>
      <c r="Q12" s="99">
        <v>701</v>
      </c>
      <c r="R12" s="104">
        <v>2513953</v>
      </c>
      <c r="S12" s="104">
        <v>8366988</v>
      </c>
      <c r="T12" s="107"/>
      <c r="U12" s="101" t="s">
        <v>0</v>
      </c>
    </row>
    <row r="13" spans="2:21" s="55" customFormat="1" ht="14.25" customHeight="1">
      <c r="B13" s="94"/>
      <c r="C13" s="108"/>
      <c r="D13" s="109" t="s">
        <v>1</v>
      </c>
      <c r="E13" s="103"/>
      <c r="F13" s="98">
        <f>G13+J13+N13+O13+P13+Q13+R13+S13</f>
        <v>4881529</v>
      </c>
      <c r="G13" s="104">
        <f>H13+I13</f>
        <v>2733500</v>
      </c>
      <c r="H13" s="104">
        <v>2627432</v>
      </c>
      <c r="I13" s="110">
        <v>106068</v>
      </c>
      <c r="J13" s="98">
        <f>K13+L13+M13</f>
        <v>1719668</v>
      </c>
      <c r="K13" s="104">
        <v>1619963</v>
      </c>
      <c r="L13" s="104">
        <v>99705</v>
      </c>
      <c r="M13" s="106">
        <v>0</v>
      </c>
      <c r="N13" s="104">
        <v>48449</v>
      </c>
      <c r="O13" s="106">
        <v>0</v>
      </c>
      <c r="P13" s="99">
        <v>1113</v>
      </c>
      <c r="Q13" s="106">
        <v>0</v>
      </c>
      <c r="R13" s="104">
        <v>10810</v>
      </c>
      <c r="S13" s="104">
        <v>367989</v>
      </c>
      <c r="T13" s="107"/>
      <c r="U13" s="101" t="s">
        <v>1</v>
      </c>
    </row>
    <row r="14" spans="2:21" ht="14.25" customHeight="1">
      <c r="B14" s="74" t="s">
        <v>24</v>
      </c>
      <c r="C14" s="75"/>
      <c r="D14" s="75"/>
      <c r="E14" s="44"/>
      <c r="F14" s="26"/>
      <c r="G14" s="26"/>
      <c r="H14" s="26"/>
      <c r="I14" s="27"/>
      <c r="J14" s="26"/>
      <c r="K14" s="26"/>
      <c r="L14" s="26"/>
      <c r="M14" s="1"/>
      <c r="N14" s="1"/>
      <c r="O14" s="1"/>
      <c r="P14" s="1"/>
      <c r="Q14" s="1"/>
      <c r="R14" s="1"/>
      <c r="S14" s="1"/>
      <c r="T14" s="25"/>
      <c r="U14" s="12" t="s">
        <v>3</v>
      </c>
    </row>
    <row r="15" spans="2:21" s="61" customFormat="1" ht="14.25" customHeight="1">
      <c r="B15" s="7"/>
      <c r="C15" s="13" t="s">
        <v>7</v>
      </c>
      <c r="D15" s="59"/>
      <c r="E15" s="60"/>
      <c r="F15" s="26">
        <v>96119938</v>
      </c>
      <c r="G15" s="26">
        <v>40611767</v>
      </c>
      <c r="H15" s="26">
        <v>33002526</v>
      </c>
      <c r="I15" s="27">
        <v>7609241</v>
      </c>
      <c r="J15" s="26">
        <v>40153359</v>
      </c>
      <c r="K15" s="26">
        <v>33649249</v>
      </c>
      <c r="L15" s="26">
        <v>6114064</v>
      </c>
      <c r="M15" s="26">
        <v>390046</v>
      </c>
      <c r="N15" s="26">
        <v>404472</v>
      </c>
      <c r="O15" s="26">
        <v>3582840</v>
      </c>
      <c r="P15" s="29">
        <v>0</v>
      </c>
      <c r="Q15" s="29">
        <v>0</v>
      </c>
      <c r="R15" s="26">
        <v>2564202</v>
      </c>
      <c r="S15" s="26">
        <v>8803298</v>
      </c>
      <c r="T15" s="25"/>
      <c r="U15" s="12" t="s">
        <v>7</v>
      </c>
    </row>
    <row r="16" spans="2:21" s="61" customFormat="1" ht="14.25" customHeight="1">
      <c r="B16" s="7"/>
      <c r="C16" s="7"/>
      <c r="D16" s="15" t="s">
        <v>0</v>
      </c>
      <c r="E16" s="6"/>
      <c r="F16" s="26">
        <v>94959975</v>
      </c>
      <c r="G16" s="30">
        <v>40080835</v>
      </c>
      <c r="H16" s="30">
        <v>32492960</v>
      </c>
      <c r="I16" s="31">
        <v>7587875</v>
      </c>
      <c r="J16" s="26">
        <v>39663795</v>
      </c>
      <c r="K16" s="30">
        <v>33173418</v>
      </c>
      <c r="L16" s="30">
        <v>6100331</v>
      </c>
      <c r="M16" s="26">
        <v>390046</v>
      </c>
      <c r="N16" s="30">
        <v>396577</v>
      </c>
      <c r="O16" s="26">
        <v>3582840</v>
      </c>
      <c r="P16" s="29">
        <v>0</v>
      </c>
      <c r="Q16" s="29">
        <v>0</v>
      </c>
      <c r="R16" s="30">
        <v>2562092</v>
      </c>
      <c r="S16" s="30">
        <v>8673836</v>
      </c>
      <c r="T16" s="45"/>
      <c r="U16" s="12" t="s">
        <v>0</v>
      </c>
    </row>
    <row r="17" spans="2:21" s="61" customFormat="1" ht="14.25" customHeight="1">
      <c r="B17" s="7"/>
      <c r="C17" s="56"/>
      <c r="D17" s="47" t="s">
        <v>1</v>
      </c>
      <c r="E17" s="6"/>
      <c r="F17" s="26">
        <v>1159963</v>
      </c>
      <c r="G17" s="30">
        <v>530932</v>
      </c>
      <c r="H17" s="30">
        <v>509566</v>
      </c>
      <c r="I17" s="31">
        <v>21366</v>
      </c>
      <c r="J17" s="26">
        <v>489564</v>
      </c>
      <c r="K17" s="30">
        <v>475831</v>
      </c>
      <c r="L17" s="30">
        <v>13733</v>
      </c>
      <c r="M17" s="29">
        <v>0</v>
      </c>
      <c r="N17" s="30">
        <v>7895</v>
      </c>
      <c r="O17" s="28">
        <v>0</v>
      </c>
      <c r="P17" s="29">
        <v>0</v>
      </c>
      <c r="Q17" s="29">
        <v>0</v>
      </c>
      <c r="R17" s="30">
        <v>2110</v>
      </c>
      <c r="S17" s="30">
        <v>129462</v>
      </c>
      <c r="T17" s="45"/>
      <c r="U17" s="12" t="s">
        <v>1</v>
      </c>
    </row>
    <row r="18" spans="2:21" s="55" customFormat="1" ht="14.25" customHeight="1">
      <c r="B18" s="94"/>
      <c r="C18" s="95" t="s">
        <v>28</v>
      </c>
      <c r="D18" s="96"/>
      <c r="E18" s="97"/>
      <c r="F18" s="98">
        <f>F19+F20</f>
        <v>102080461</v>
      </c>
      <c r="G18" s="98">
        <f aca="true" t="shared" si="1" ref="G18:S18">G19+G20</f>
        <v>45710244</v>
      </c>
      <c r="H18" s="98">
        <f t="shared" si="1"/>
        <v>37905796</v>
      </c>
      <c r="I18" s="98">
        <f t="shared" si="1"/>
        <v>7804448</v>
      </c>
      <c r="J18" s="98">
        <f t="shared" si="1"/>
        <v>41103129</v>
      </c>
      <c r="K18" s="98">
        <f>K19+K20</f>
        <v>33598883</v>
      </c>
      <c r="L18" s="98">
        <f t="shared" si="1"/>
        <v>6535808</v>
      </c>
      <c r="M18" s="98">
        <f t="shared" si="1"/>
        <v>968438</v>
      </c>
      <c r="N18" s="98">
        <f t="shared" si="1"/>
        <v>495122</v>
      </c>
      <c r="O18" s="98">
        <f t="shared" si="1"/>
        <v>3892703</v>
      </c>
      <c r="P18" s="106">
        <v>0</v>
      </c>
      <c r="Q18" s="99">
        <v>701</v>
      </c>
      <c r="R18" s="98">
        <f t="shared" si="1"/>
        <v>2513082</v>
      </c>
      <c r="S18" s="98">
        <f t="shared" si="1"/>
        <v>8365480</v>
      </c>
      <c r="T18" s="100"/>
      <c r="U18" s="101" t="s">
        <v>28</v>
      </c>
    </row>
    <row r="19" spans="2:21" s="55" customFormat="1" ht="14.25" customHeight="1">
      <c r="B19" s="94"/>
      <c r="C19" s="94"/>
      <c r="D19" s="102" t="s">
        <v>0</v>
      </c>
      <c r="E19" s="103"/>
      <c r="F19" s="98">
        <f>G19+J19+N19+O19+P19+Q19+R19+S19</f>
        <v>100954773</v>
      </c>
      <c r="G19" s="104">
        <f>H19+I19</f>
        <v>45130349</v>
      </c>
      <c r="H19" s="104">
        <v>37348403</v>
      </c>
      <c r="I19" s="110">
        <v>7781946</v>
      </c>
      <c r="J19" s="98">
        <f>K19+L19+M19</f>
        <v>40666764</v>
      </c>
      <c r="K19" s="104">
        <v>33180909</v>
      </c>
      <c r="L19" s="104">
        <v>6517417</v>
      </c>
      <c r="M19" s="98">
        <v>968438</v>
      </c>
      <c r="N19" s="104">
        <v>484402</v>
      </c>
      <c r="O19" s="98">
        <v>3892703</v>
      </c>
      <c r="P19" s="106">
        <v>0</v>
      </c>
      <c r="Q19" s="99">
        <v>701</v>
      </c>
      <c r="R19" s="104">
        <v>2512843</v>
      </c>
      <c r="S19" s="104">
        <v>8267011</v>
      </c>
      <c r="T19" s="107"/>
      <c r="U19" s="101" t="s">
        <v>0</v>
      </c>
    </row>
    <row r="20" spans="2:21" s="55" customFormat="1" ht="14.25" customHeight="1">
      <c r="B20" s="94"/>
      <c r="C20" s="108"/>
      <c r="D20" s="109" t="s">
        <v>1</v>
      </c>
      <c r="E20" s="103"/>
      <c r="F20" s="98">
        <f>G20+J20+N20+O20+P20+Q20+R20+S20</f>
        <v>1125688</v>
      </c>
      <c r="G20" s="104">
        <f>H20+I20</f>
        <v>579895</v>
      </c>
      <c r="H20" s="104">
        <v>557393</v>
      </c>
      <c r="I20" s="110">
        <v>22502</v>
      </c>
      <c r="J20" s="98">
        <f>K20+L20+M20</f>
        <v>436365</v>
      </c>
      <c r="K20" s="104">
        <v>417974</v>
      </c>
      <c r="L20" s="104">
        <v>18391</v>
      </c>
      <c r="M20" s="106">
        <v>0</v>
      </c>
      <c r="N20" s="104">
        <v>10720</v>
      </c>
      <c r="O20" s="111">
        <v>0</v>
      </c>
      <c r="P20" s="106">
        <v>0</v>
      </c>
      <c r="Q20" s="106">
        <v>0</v>
      </c>
      <c r="R20" s="104">
        <v>239</v>
      </c>
      <c r="S20" s="104">
        <v>98469</v>
      </c>
      <c r="T20" s="107"/>
      <c r="U20" s="101" t="s">
        <v>1</v>
      </c>
    </row>
    <row r="21" spans="2:21" ht="14.25" customHeight="1">
      <c r="B21" s="74" t="s">
        <v>25</v>
      </c>
      <c r="C21" s="75"/>
      <c r="D21" s="75"/>
      <c r="E21" s="44"/>
      <c r="F21" s="26"/>
      <c r="G21" s="26"/>
      <c r="H21" s="26"/>
      <c r="I21" s="27"/>
      <c r="J21" s="26"/>
      <c r="K21" s="26"/>
      <c r="L21" s="26"/>
      <c r="M21" s="28"/>
      <c r="N21" s="1"/>
      <c r="O21" s="28"/>
      <c r="P21" s="1"/>
      <c r="Q21" s="1"/>
      <c r="R21" s="1"/>
      <c r="S21" s="1"/>
      <c r="T21" s="25"/>
      <c r="U21" s="12" t="s">
        <v>4</v>
      </c>
    </row>
    <row r="22" spans="2:21" ht="14.25" customHeight="1">
      <c r="B22" s="14"/>
      <c r="C22" s="13" t="s">
        <v>7</v>
      </c>
      <c r="D22" s="43"/>
      <c r="E22" s="44"/>
      <c r="F22" s="26">
        <v>639003</v>
      </c>
      <c r="G22" s="26">
        <v>319845</v>
      </c>
      <c r="H22" s="26">
        <v>303843</v>
      </c>
      <c r="I22" s="27">
        <v>16002</v>
      </c>
      <c r="J22" s="26">
        <v>253798</v>
      </c>
      <c r="K22" s="26">
        <v>242606</v>
      </c>
      <c r="L22" s="26">
        <v>11192</v>
      </c>
      <c r="M22" s="28">
        <v>0</v>
      </c>
      <c r="N22" s="26">
        <v>5955</v>
      </c>
      <c r="O22" s="28">
        <v>0</v>
      </c>
      <c r="P22" s="28">
        <v>0</v>
      </c>
      <c r="Q22" s="28">
        <v>0</v>
      </c>
      <c r="R22" s="28">
        <v>0</v>
      </c>
      <c r="S22" s="26">
        <v>59405</v>
      </c>
      <c r="T22" s="25"/>
      <c r="U22" s="12" t="s">
        <v>7</v>
      </c>
    </row>
    <row r="23" spans="2:21" ht="14.25" customHeight="1">
      <c r="B23" s="14"/>
      <c r="C23" s="14"/>
      <c r="D23" s="15" t="s">
        <v>0</v>
      </c>
      <c r="E23" s="6"/>
      <c r="F23" s="26">
        <v>44002</v>
      </c>
      <c r="G23" s="30">
        <v>6012</v>
      </c>
      <c r="H23" s="30">
        <v>5765</v>
      </c>
      <c r="I23" s="31">
        <v>247</v>
      </c>
      <c r="J23" s="26">
        <v>30118</v>
      </c>
      <c r="K23" s="30">
        <v>29966</v>
      </c>
      <c r="L23" s="30">
        <v>152</v>
      </c>
      <c r="M23" s="29">
        <v>0</v>
      </c>
      <c r="N23" s="30">
        <v>52</v>
      </c>
      <c r="O23" s="29">
        <v>0</v>
      </c>
      <c r="P23" s="29">
        <v>0</v>
      </c>
      <c r="Q23" s="29">
        <v>0</v>
      </c>
      <c r="R23" s="29">
        <v>0</v>
      </c>
      <c r="S23" s="30">
        <v>7820</v>
      </c>
      <c r="T23" s="45"/>
      <c r="U23" s="12" t="s">
        <v>0</v>
      </c>
    </row>
    <row r="24" spans="2:21" ht="14.25" customHeight="1">
      <c r="B24" s="14"/>
      <c r="C24" s="46"/>
      <c r="D24" s="47" t="s">
        <v>1</v>
      </c>
      <c r="E24" s="6"/>
      <c r="F24" s="26">
        <v>595001</v>
      </c>
      <c r="G24" s="30">
        <v>313833</v>
      </c>
      <c r="H24" s="30">
        <v>298078</v>
      </c>
      <c r="I24" s="31">
        <v>15755</v>
      </c>
      <c r="J24" s="26">
        <v>223680</v>
      </c>
      <c r="K24" s="62">
        <v>212640</v>
      </c>
      <c r="L24" s="30">
        <v>11040</v>
      </c>
      <c r="M24" s="29">
        <v>0</v>
      </c>
      <c r="N24" s="30">
        <v>5903</v>
      </c>
      <c r="O24" s="29">
        <v>0</v>
      </c>
      <c r="P24" s="29">
        <v>0</v>
      </c>
      <c r="Q24" s="29">
        <v>0</v>
      </c>
      <c r="R24" s="29">
        <v>0</v>
      </c>
      <c r="S24" s="30">
        <v>51585</v>
      </c>
      <c r="T24" s="45"/>
      <c r="U24" s="12" t="s">
        <v>1</v>
      </c>
    </row>
    <row r="25" spans="2:21" s="2" customFormat="1" ht="14.25" customHeight="1">
      <c r="B25" s="112"/>
      <c r="C25" s="95" t="s">
        <v>28</v>
      </c>
      <c r="D25" s="113"/>
      <c r="E25" s="114"/>
      <c r="F25" s="98">
        <f>F26+F27</f>
        <v>453298</v>
      </c>
      <c r="G25" s="98">
        <f aca="true" t="shared" si="2" ref="G25:S25">G26+G27</f>
        <v>252967</v>
      </c>
      <c r="H25" s="98">
        <f t="shared" si="2"/>
        <v>236708</v>
      </c>
      <c r="I25" s="98">
        <f t="shared" si="2"/>
        <v>16259</v>
      </c>
      <c r="J25" s="98">
        <f t="shared" si="2"/>
        <v>157929</v>
      </c>
      <c r="K25" s="98">
        <f t="shared" si="2"/>
        <v>146807</v>
      </c>
      <c r="L25" s="98">
        <f t="shared" si="2"/>
        <v>11122</v>
      </c>
      <c r="M25" s="106">
        <v>0</v>
      </c>
      <c r="N25" s="98">
        <f t="shared" si="2"/>
        <v>5798</v>
      </c>
      <c r="O25" s="106">
        <v>0</v>
      </c>
      <c r="P25" s="98">
        <f t="shared" si="2"/>
        <v>1113</v>
      </c>
      <c r="Q25" s="106">
        <v>0</v>
      </c>
      <c r="R25" s="98">
        <f t="shared" si="2"/>
        <v>1034</v>
      </c>
      <c r="S25" s="98">
        <f t="shared" si="2"/>
        <v>34457</v>
      </c>
      <c r="T25" s="100"/>
      <c r="U25" s="101" t="s">
        <v>28</v>
      </c>
    </row>
    <row r="26" spans="2:21" s="2" customFormat="1" ht="14.25" customHeight="1">
      <c r="B26" s="112"/>
      <c r="C26" s="112"/>
      <c r="D26" s="102" t="s">
        <v>0</v>
      </c>
      <c r="E26" s="103"/>
      <c r="F26" s="98">
        <f>G26+J26+N26+O26+P26+Q26+R26+S26</f>
        <v>21061</v>
      </c>
      <c r="G26" s="104">
        <f>H26+I26</f>
        <v>1886</v>
      </c>
      <c r="H26" s="104">
        <v>1853</v>
      </c>
      <c r="I26" s="110">
        <v>33</v>
      </c>
      <c r="J26" s="98">
        <f>K26+L26+M27</f>
        <v>15307</v>
      </c>
      <c r="K26" s="104">
        <v>15307</v>
      </c>
      <c r="L26" s="106">
        <v>0</v>
      </c>
      <c r="M26" s="106">
        <v>0</v>
      </c>
      <c r="N26" s="104">
        <v>54</v>
      </c>
      <c r="O26" s="106">
        <v>0</v>
      </c>
      <c r="P26" s="106">
        <v>0</v>
      </c>
      <c r="Q26" s="106">
        <v>0</v>
      </c>
      <c r="R26" s="106">
        <v>0</v>
      </c>
      <c r="S26" s="104">
        <v>3814</v>
      </c>
      <c r="T26" s="107"/>
      <c r="U26" s="101" t="s">
        <v>0</v>
      </c>
    </row>
    <row r="27" spans="2:21" s="2" customFormat="1" ht="14.25" customHeight="1">
      <c r="B27" s="112"/>
      <c r="C27" s="115"/>
      <c r="D27" s="109" t="s">
        <v>1</v>
      </c>
      <c r="E27" s="103"/>
      <c r="F27" s="98">
        <f>G27+J27+N27+O27+P27+Q27+R27+S27</f>
        <v>432237</v>
      </c>
      <c r="G27" s="104">
        <f>H27+I27</f>
        <v>251081</v>
      </c>
      <c r="H27" s="104">
        <v>234855</v>
      </c>
      <c r="I27" s="110">
        <v>16226</v>
      </c>
      <c r="J27" s="98">
        <f>K27+L27+M28</f>
        <v>142622</v>
      </c>
      <c r="K27" s="105">
        <v>131500</v>
      </c>
      <c r="L27" s="104">
        <v>11122</v>
      </c>
      <c r="M27" s="106">
        <v>0</v>
      </c>
      <c r="N27" s="104">
        <v>5744</v>
      </c>
      <c r="O27" s="106">
        <v>0</v>
      </c>
      <c r="P27" s="99">
        <v>1113</v>
      </c>
      <c r="Q27" s="106">
        <v>0</v>
      </c>
      <c r="R27" s="99">
        <v>1034</v>
      </c>
      <c r="S27" s="104">
        <v>30643</v>
      </c>
      <c r="T27" s="107"/>
      <c r="U27" s="101" t="s">
        <v>1</v>
      </c>
    </row>
    <row r="28" spans="2:21" ht="14.25" customHeight="1">
      <c r="B28" s="74" t="s">
        <v>26</v>
      </c>
      <c r="C28" s="75"/>
      <c r="D28" s="75"/>
      <c r="E28" s="44"/>
      <c r="F28" s="26"/>
      <c r="G28" s="26"/>
      <c r="H28" s="26"/>
      <c r="I28" s="27"/>
      <c r="J28" s="26"/>
      <c r="K28" s="26"/>
      <c r="L28" s="26"/>
      <c r="M28" s="28"/>
      <c r="N28" s="26"/>
      <c r="O28" s="1"/>
      <c r="P28" s="1"/>
      <c r="Q28" s="1"/>
      <c r="R28" s="26"/>
      <c r="S28" s="26"/>
      <c r="T28" s="25"/>
      <c r="U28" s="12" t="s">
        <v>5</v>
      </c>
    </row>
    <row r="29" spans="1:21" ht="14.25" customHeight="1">
      <c r="A29" s="14"/>
      <c r="B29" s="14"/>
      <c r="C29" s="13" t="s">
        <v>7</v>
      </c>
      <c r="D29" s="43"/>
      <c r="E29" s="44"/>
      <c r="F29" s="48">
        <v>4643685</v>
      </c>
      <c r="G29" s="26">
        <v>2648484</v>
      </c>
      <c r="H29" s="26">
        <v>2543424</v>
      </c>
      <c r="I29" s="27">
        <v>105060</v>
      </c>
      <c r="J29" s="26">
        <v>1585543</v>
      </c>
      <c r="K29" s="26">
        <v>1548051</v>
      </c>
      <c r="L29" s="26">
        <v>37492</v>
      </c>
      <c r="M29" s="28">
        <v>0</v>
      </c>
      <c r="N29" s="26">
        <v>44532</v>
      </c>
      <c r="O29" s="28">
        <v>0</v>
      </c>
      <c r="P29" s="57">
        <v>1113</v>
      </c>
      <c r="Q29" s="28">
        <v>0</v>
      </c>
      <c r="R29" s="26">
        <v>10810</v>
      </c>
      <c r="S29" s="49">
        <v>353203</v>
      </c>
      <c r="T29" s="25"/>
      <c r="U29" s="12" t="s">
        <v>7</v>
      </c>
    </row>
    <row r="30" spans="1:21" ht="14.25" customHeight="1">
      <c r="A30" s="14"/>
      <c r="B30" s="14"/>
      <c r="C30" s="14"/>
      <c r="D30" s="15" t="s">
        <v>0</v>
      </c>
      <c r="E30" s="6"/>
      <c r="F30" s="48">
        <v>1380846</v>
      </c>
      <c r="G30" s="30">
        <v>766804</v>
      </c>
      <c r="H30" s="30">
        <v>725472</v>
      </c>
      <c r="I30" s="31">
        <v>41332</v>
      </c>
      <c r="J30" s="26">
        <v>489355</v>
      </c>
      <c r="K30" s="30">
        <v>476907</v>
      </c>
      <c r="L30" s="30">
        <v>12448</v>
      </c>
      <c r="M30" s="29">
        <v>0</v>
      </c>
      <c r="N30" s="30">
        <v>15278</v>
      </c>
      <c r="O30" s="29">
        <v>0</v>
      </c>
      <c r="P30" s="29">
        <v>0</v>
      </c>
      <c r="Q30" s="29">
        <v>0</v>
      </c>
      <c r="R30" s="30">
        <v>2034</v>
      </c>
      <c r="S30" s="50">
        <v>107375</v>
      </c>
      <c r="T30" s="45"/>
      <c r="U30" s="12" t="s">
        <v>0</v>
      </c>
    </row>
    <row r="31" spans="1:21" s="64" customFormat="1" ht="13.5" customHeight="1">
      <c r="A31" s="46"/>
      <c r="B31" s="46"/>
      <c r="C31" s="46"/>
      <c r="D31" s="47" t="s">
        <v>1</v>
      </c>
      <c r="E31" s="51"/>
      <c r="F31" s="52">
        <v>3262839</v>
      </c>
      <c r="G31" s="33">
        <v>1881680</v>
      </c>
      <c r="H31" s="33">
        <v>1817952</v>
      </c>
      <c r="I31" s="33">
        <v>63728</v>
      </c>
      <c r="J31" s="32">
        <v>1096188</v>
      </c>
      <c r="K31" s="33">
        <v>1071144</v>
      </c>
      <c r="L31" s="33">
        <v>25044</v>
      </c>
      <c r="M31" s="34">
        <v>0</v>
      </c>
      <c r="N31" s="33">
        <v>29254</v>
      </c>
      <c r="O31" s="34">
        <v>0</v>
      </c>
      <c r="P31" s="58">
        <v>1113</v>
      </c>
      <c r="Q31" s="29">
        <v>0</v>
      </c>
      <c r="R31" s="33">
        <v>8776</v>
      </c>
      <c r="S31" s="53">
        <v>245828</v>
      </c>
      <c r="T31" s="54"/>
      <c r="U31" s="56" t="s">
        <v>1</v>
      </c>
    </row>
    <row r="32" spans="2:21" s="2" customFormat="1" ht="14.25" customHeight="1">
      <c r="B32" s="112"/>
      <c r="C32" s="95" t="s">
        <v>28</v>
      </c>
      <c r="D32" s="113"/>
      <c r="E32" s="114"/>
      <c r="F32" s="116">
        <f>F11-F18-F25</f>
        <v>4743810</v>
      </c>
      <c r="G32" s="98">
        <f aca="true" t="shared" si="3" ref="G32:S32">G11-G18-G25</f>
        <v>2777428</v>
      </c>
      <c r="H32" s="98">
        <f t="shared" si="3"/>
        <v>2668747</v>
      </c>
      <c r="I32" s="117">
        <f t="shared" si="3"/>
        <v>108681</v>
      </c>
      <c r="J32" s="98">
        <f t="shared" si="3"/>
        <v>1573018</v>
      </c>
      <c r="K32" s="118">
        <f t="shared" si="3"/>
        <v>1481883</v>
      </c>
      <c r="L32" s="98">
        <f t="shared" si="3"/>
        <v>91135</v>
      </c>
      <c r="M32" s="111">
        <f t="shared" si="3"/>
        <v>0</v>
      </c>
      <c r="N32" s="98">
        <f t="shared" si="3"/>
        <v>47643</v>
      </c>
      <c r="O32" s="111">
        <f t="shared" si="3"/>
        <v>34</v>
      </c>
      <c r="P32" s="106">
        <f>P11-P18-P25</f>
        <v>0</v>
      </c>
      <c r="Q32" s="106">
        <f>Q11-Q18-Q25</f>
        <v>0</v>
      </c>
      <c r="R32" s="98">
        <f t="shared" si="3"/>
        <v>10647</v>
      </c>
      <c r="S32" s="119">
        <f t="shared" si="3"/>
        <v>335040</v>
      </c>
      <c r="T32" s="100"/>
      <c r="U32" s="101" t="s">
        <v>28</v>
      </c>
    </row>
    <row r="33" spans="2:21" s="2" customFormat="1" ht="14.25" customHeight="1">
      <c r="B33" s="112"/>
      <c r="C33" s="112"/>
      <c r="D33" s="102" t="s">
        <v>0</v>
      </c>
      <c r="E33" s="103"/>
      <c r="F33" s="98">
        <f>F12-F19-F26</f>
        <v>1420206</v>
      </c>
      <c r="G33" s="118">
        <f aca="true" t="shared" si="4" ref="G33:O33">G12-G19-G26</f>
        <v>874904</v>
      </c>
      <c r="H33" s="104">
        <f t="shared" si="4"/>
        <v>833563</v>
      </c>
      <c r="I33" s="110">
        <f t="shared" si="4"/>
        <v>41341</v>
      </c>
      <c r="J33" s="98">
        <f t="shared" si="4"/>
        <v>432337</v>
      </c>
      <c r="K33" s="98">
        <f t="shared" si="4"/>
        <v>411394</v>
      </c>
      <c r="L33" s="104">
        <f t="shared" si="4"/>
        <v>20943</v>
      </c>
      <c r="M33" s="106">
        <f t="shared" si="4"/>
        <v>0</v>
      </c>
      <c r="N33" s="104">
        <f t="shared" si="4"/>
        <v>15658</v>
      </c>
      <c r="O33" s="106">
        <f t="shared" si="4"/>
        <v>34</v>
      </c>
      <c r="P33" s="106">
        <f>P12-P19-P26</f>
        <v>0</v>
      </c>
      <c r="Q33" s="106">
        <f>Q12-Q19-Q26</f>
        <v>0</v>
      </c>
      <c r="R33" s="104">
        <f>R12-R19-R26</f>
        <v>1110</v>
      </c>
      <c r="S33" s="120">
        <f>S12-S19-S26</f>
        <v>96163</v>
      </c>
      <c r="T33" s="107"/>
      <c r="U33" s="101" t="s">
        <v>0</v>
      </c>
    </row>
    <row r="34" spans="2:21" s="22" customFormat="1" ht="18.75" customHeight="1" thickBot="1">
      <c r="B34" s="121"/>
      <c r="C34" s="121"/>
      <c r="D34" s="122" t="s">
        <v>1</v>
      </c>
      <c r="E34" s="123"/>
      <c r="F34" s="124">
        <f aca="true" t="shared" si="5" ref="F34:S34">F13-F20-F27</f>
        <v>3323604</v>
      </c>
      <c r="G34" s="125">
        <f t="shared" si="5"/>
        <v>1902524</v>
      </c>
      <c r="H34" s="125">
        <f t="shared" si="5"/>
        <v>1835184</v>
      </c>
      <c r="I34" s="125">
        <f t="shared" si="5"/>
        <v>67340</v>
      </c>
      <c r="J34" s="126">
        <f t="shared" si="5"/>
        <v>1140681</v>
      </c>
      <c r="K34" s="125">
        <f t="shared" si="5"/>
        <v>1070489</v>
      </c>
      <c r="L34" s="125">
        <f t="shared" si="5"/>
        <v>70192</v>
      </c>
      <c r="M34" s="127">
        <f t="shared" si="5"/>
        <v>0</v>
      </c>
      <c r="N34" s="125">
        <f t="shared" si="5"/>
        <v>31985</v>
      </c>
      <c r="O34" s="127">
        <f t="shared" si="5"/>
        <v>0</v>
      </c>
      <c r="P34" s="127">
        <v>0</v>
      </c>
      <c r="Q34" s="127">
        <f>Q13-Q20-Q27</f>
        <v>0</v>
      </c>
      <c r="R34" s="125">
        <f t="shared" si="5"/>
        <v>9537</v>
      </c>
      <c r="S34" s="128">
        <f t="shared" si="5"/>
        <v>238877</v>
      </c>
      <c r="T34" s="129"/>
      <c r="U34" s="130" t="s">
        <v>1</v>
      </c>
    </row>
    <row r="35" spans="2:20" ht="12.75" customHeight="1">
      <c r="B35" s="72" t="s">
        <v>38</v>
      </c>
      <c r="S35" s="5"/>
      <c r="T35" s="5"/>
    </row>
    <row r="36" spans="2:21" ht="12.75" customHeight="1">
      <c r="B36" s="73" t="s">
        <v>37</v>
      </c>
      <c r="S36" s="5"/>
      <c r="T36" s="5"/>
      <c r="U36" s="3"/>
    </row>
    <row r="37" ht="13.5" customHeight="1">
      <c r="B37" s="68" t="s">
        <v>30</v>
      </c>
    </row>
  </sheetData>
  <mergeCells count="13">
    <mergeCell ref="U4:U6"/>
    <mergeCell ref="R5:R6"/>
    <mergeCell ref="S5:S6"/>
    <mergeCell ref="Q4:S4"/>
    <mergeCell ref="Q5:Q6"/>
    <mergeCell ref="B14:D14"/>
    <mergeCell ref="B7:D7"/>
    <mergeCell ref="B28:D28"/>
    <mergeCell ref="O5:O6"/>
    <mergeCell ref="F4:F6"/>
    <mergeCell ref="N5:N6"/>
    <mergeCell ref="B21:D21"/>
    <mergeCell ref="B4:D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1"/>
  <colBreaks count="1" manualBreakCount="1">
    <brk id="12" max="35" man="1"/>
  </colBreaks>
  <ignoredErrors>
    <ignoredError sqref="L33:M33 K34 G34 H33 I33 N33 O33 O34 N34 I34 H34 L34:M34 P33 Q33:Q34 Q32 P32 R33:R34 S33:S34 G12:G13 G19:G20 G26:G27 Q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2007-10-19T04:57:02Z</cp:lastPrinted>
  <dcterms:created xsi:type="dcterms:W3CDTF">1997-01-08T22:48:59Z</dcterms:created>
  <dcterms:modified xsi:type="dcterms:W3CDTF">2008-03-21T04:14:46Z</dcterms:modified>
  <cp:category/>
  <cp:version/>
  <cp:contentType/>
  <cp:contentStatus/>
</cp:coreProperties>
</file>