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65" windowHeight="11640" activeTab="0"/>
  </bookViews>
  <sheets>
    <sheet name="5-1" sheetId="1" r:id="rId1"/>
    <sheet name="5-2" sheetId="2" r:id="rId2"/>
  </sheets>
  <definedNames>
    <definedName name="_xlnm.Print_Area" localSheetId="0">'5-1'!$A$1:$Y$71</definedName>
    <definedName name="_xlnm.Print_Area" localSheetId="1">'5-2'!$A$1:$BI$48</definedName>
  </definedNames>
  <calcPr fullCalcOnLoad="1"/>
</workbook>
</file>

<file path=xl/sharedStrings.xml><?xml version="1.0" encoding="utf-8"?>
<sst xmlns="http://schemas.openxmlformats.org/spreadsheetml/2006/main" count="360" uniqueCount="84">
  <si>
    <t>平成11年</t>
  </si>
  <si>
    <t>産業小分類別</t>
  </si>
  <si>
    <t>総   数</t>
  </si>
  <si>
    <t>従業者数
（人）</t>
  </si>
  <si>
    <t>年間商品</t>
  </si>
  <si>
    <t>売場</t>
  </si>
  <si>
    <t>販売額</t>
  </si>
  <si>
    <t>面積</t>
  </si>
  <si>
    <t>（万円）</t>
  </si>
  <si>
    <t>（㎡）</t>
  </si>
  <si>
    <t>小売業計</t>
  </si>
  <si>
    <t>551 百貨店、総合スーパー</t>
  </si>
  <si>
    <t>561 呉服・服地・寝具</t>
  </si>
  <si>
    <t>562 男子服</t>
  </si>
  <si>
    <t>563 婦人・子供服</t>
  </si>
  <si>
    <t>564 靴・履物</t>
  </si>
  <si>
    <t>569 その他の織物・衣服・身の回り品</t>
  </si>
  <si>
    <t>571 各種食料品</t>
  </si>
  <si>
    <t>572 酒</t>
  </si>
  <si>
    <t>573 食肉</t>
  </si>
  <si>
    <t>574 鮮魚</t>
  </si>
  <si>
    <t>575 野菜・果実</t>
  </si>
  <si>
    <t>576 菓子・パン</t>
  </si>
  <si>
    <t>577 米穀類</t>
  </si>
  <si>
    <t>579 その他の飲食料品</t>
  </si>
  <si>
    <t>581 自動車</t>
  </si>
  <si>
    <t>582 自転車</t>
  </si>
  <si>
    <t>591 家具・建具・畳</t>
  </si>
  <si>
    <t>592 機械器具</t>
  </si>
  <si>
    <t>599 その他のじゅう器</t>
  </si>
  <si>
    <t>601 医薬品・化粧品</t>
  </si>
  <si>
    <t>602 農耕用品</t>
  </si>
  <si>
    <t>603 燃料</t>
  </si>
  <si>
    <t>604書籍・文具類</t>
  </si>
  <si>
    <t>606 写真機・写真材料</t>
  </si>
  <si>
    <t>607 時計・眼鏡・光学機械</t>
  </si>
  <si>
    <t>昭和19年以前</t>
  </si>
  <si>
    <t>昭和20～29年</t>
  </si>
  <si>
    <t>昭和30～39年</t>
  </si>
  <si>
    <t>昭和40～49年</t>
  </si>
  <si>
    <t>昭和50～59年</t>
  </si>
  <si>
    <t>昭和60～平成6年</t>
  </si>
  <si>
    <t>平成7年～9年</t>
  </si>
  <si>
    <t>平成10年</t>
  </si>
  <si>
    <t>平成12年</t>
  </si>
  <si>
    <t>平成13年</t>
  </si>
  <si>
    <t>平成14年（1月～6月）</t>
  </si>
  <si>
    <t>総     数</t>
  </si>
  <si>
    <t>卸売業計</t>
  </si>
  <si>
    <t>502 衣服・身の回り品</t>
  </si>
  <si>
    <t>511 農畜産物・水産物</t>
  </si>
  <si>
    <t>512 食料・飲料</t>
  </si>
  <si>
    <t>521 建築材料</t>
  </si>
  <si>
    <t>522 化学製品</t>
  </si>
  <si>
    <t>523 鉱物・金属材料</t>
  </si>
  <si>
    <t>524 再生資源</t>
  </si>
  <si>
    <t>531 一般機械器具</t>
  </si>
  <si>
    <t>532 自動車</t>
  </si>
  <si>
    <t>533 電気機械器具</t>
  </si>
  <si>
    <t>539 その他の機械器具</t>
  </si>
  <si>
    <t>541 家具・建具・じゅう器等</t>
  </si>
  <si>
    <t>542 医薬品・化粧品等</t>
  </si>
  <si>
    <t>559 その他各種商品</t>
  </si>
  <si>
    <t>55 各種商品</t>
  </si>
  <si>
    <t>56 織物・衣服・身の回り品</t>
  </si>
  <si>
    <t>57 飲食料品</t>
  </si>
  <si>
    <t>58 自動車・自転車</t>
  </si>
  <si>
    <t>59 家具・じゅう器・機械器具</t>
  </si>
  <si>
    <t>60 その他</t>
  </si>
  <si>
    <t>609 他に分類されない</t>
  </si>
  <si>
    <t>事業所数
（店）</t>
  </si>
  <si>
    <t>49 各種商品</t>
  </si>
  <si>
    <t>50 繊維・衣服等</t>
  </si>
  <si>
    <t>501 繊維品</t>
  </si>
  <si>
    <t>51 飲食料品</t>
  </si>
  <si>
    <t>52 建築材料、鉱物・金属材料等</t>
  </si>
  <si>
    <t>53 機械器具</t>
  </si>
  <si>
    <t>54 その他</t>
  </si>
  <si>
    <r>
      <t xml:space="preserve">605 </t>
    </r>
    <r>
      <rPr>
        <sz val="8"/>
        <rFont val="ＭＳ 明朝"/>
        <family val="1"/>
      </rPr>
      <t>スポーツ用品・がん具・娯楽用品・楽器</t>
    </r>
  </si>
  <si>
    <t>549 他に分類されない</t>
  </si>
  <si>
    <t>５　産業小分類別、開設時期別、事業所数・従業者数・年間商品販売額及び売場面積（卸売業）</t>
  </si>
  <si>
    <t>５　産業小分類別、開設時期別、事業所数・従業者数・年間商品販売額及び売場面積（小売業）</t>
  </si>
  <si>
    <t>―　その２　―</t>
  </si>
  <si>
    <t>―　その３　―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</si>
</sst>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_);[Red]\(0.0\)"/>
    <numFmt numFmtId="179" formatCode="#,##0_);[Red]\(#,##0\)"/>
    <numFmt numFmtId="180" formatCode="0.0;&quot;▲ &quot;0.0"/>
    <numFmt numFmtId="181" formatCode="0_ "/>
    <numFmt numFmtId="182" formatCode="0.00_ "/>
    <numFmt numFmtId="183" formatCode="0.00;&quot;△ &quot;0.00"/>
    <numFmt numFmtId="184" formatCode="#,##0.00_ "/>
    <numFmt numFmtId="185" formatCode="\-"/>
    <numFmt numFmtId="186" formatCode="\X"/>
    <numFmt numFmtId="187" formatCode="0.00;&quot;▲ &quot;0.00"/>
  </numFmts>
  <fonts count="7">
    <font>
      <sz val="9"/>
      <name val="ＭＳ 明朝"/>
      <family val="1"/>
    </font>
    <font>
      <sz val="6"/>
      <name val="ＭＳ 明朝"/>
      <family val="1"/>
    </font>
    <font>
      <b/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76" fontId="0" fillId="0" borderId="3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 applyAlignment="1">
      <alignment horizontal="distributed"/>
    </xf>
    <xf numFmtId="176" fontId="0" fillId="0" borderId="0" xfId="0" applyNumberFormat="1" applyBorder="1" applyAlignment="1">
      <alignment horizontal="distributed"/>
    </xf>
    <xf numFmtId="176" fontId="0" fillId="0" borderId="7" xfId="0" applyNumberFormat="1" applyBorder="1" applyAlignment="1">
      <alignment horizontal="distributed"/>
    </xf>
    <xf numFmtId="176" fontId="0" fillId="0" borderId="8" xfId="0" applyNumberFormat="1" applyBorder="1" applyAlignment="1">
      <alignment horizontal="center"/>
    </xf>
    <xf numFmtId="176" fontId="0" fillId="0" borderId="3" xfId="0" applyNumberFormat="1" applyBorder="1" applyAlignment="1">
      <alignment horizontal="center"/>
    </xf>
    <xf numFmtId="0" fontId="0" fillId="0" borderId="5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0" fillId="0" borderId="3" xfId="0" applyBorder="1" applyAlignment="1">
      <alignment/>
    </xf>
    <xf numFmtId="176" fontId="0" fillId="0" borderId="4" xfId="0" applyNumberFormat="1" applyBorder="1" applyAlignment="1">
      <alignment/>
    </xf>
    <xf numFmtId="0" fontId="0" fillId="0" borderId="1" xfId="0" applyBorder="1" applyAlignment="1">
      <alignment horizontal="left" vertical="center"/>
    </xf>
    <xf numFmtId="185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86" fontId="0" fillId="0" borderId="3" xfId="0" applyNumberFormat="1" applyBorder="1" applyAlignment="1">
      <alignment/>
    </xf>
    <xf numFmtId="185" fontId="0" fillId="0" borderId="3" xfId="0" applyNumberFormat="1" applyBorder="1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85" fontId="0" fillId="0" borderId="0" xfId="0" applyNumberFormat="1" applyBorder="1" applyAlignment="1">
      <alignment vertical="center"/>
    </xf>
    <xf numFmtId="185" fontId="0" fillId="0" borderId="5" xfId="0" applyNumberFormat="1" applyBorder="1" applyAlignment="1">
      <alignment vertical="center"/>
    </xf>
    <xf numFmtId="186" fontId="0" fillId="0" borderId="0" xfId="0" applyNumberFormat="1" applyBorder="1" applyAlignment="1">
      <alignment vertical="center"/>
    </xf>
    <xf numFmtId="186" fontId="0" fillId="0" borderId="5" xfId="0" applyNumberFormat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76" fontId="0" fillId="0" borderId="6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1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5" fillId="0" borderId="0" xfId="0" applyFont="1" applyAlignment="1">
      <alignment/>
    </xf>
    <xf numFmtId="176" fontId="2" fillId="0" borderId="0" xfId="0" applyNumberFormat="1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2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6" xfId="0" applyNumberForma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/>
    </xf>
    <xf numFmtId="176" fontId="0" fillId="0" borderId="7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"/>
  <cols>
    <col min="1" max="1" width="2.875" style="0" customWidth="1"/>
    <col min="2" max="2" width="1.37890625" style="0" customWidth="1"/>
    <col min="3" max="3" width="32.625" style="0" customWidth="1"/>
    <col min="4" max="4" width="9.875" style="8" bestFit="1" customWidth="1"/>
    <col min="5" max="5" width="10.50390625" style="8" bestFit="1" customWidth="1"/>
    <col min="6" max="6" width="14.375" style="8" customWidth="1"/>
    <col min="7" max="8" width="9.625" style="8" bestFit="1" customWidth="1"/>
    <col min="9" max="9" width="12.125" style="8" customWidth="1"/>
    <col min="10" max="11" width="9.625" style="8" bestFit="1" customWidth="1"/>
    <col min="12" max="12" width="11.00390625" style="8" customWidth="1"/>
    <col min="13" max="14" width="9.625" style="8" bestFit="1" customWidth="1"/>
    <col min="15" max="15" width="11.875" style="8" customWidth="1"/>
    <col min="16" max="17" width="9.625" style="8" bestFit="1" customWidth="1"/>
    <col min="18" max="18" width="15.50390625" style="8" bestFit="1" customWidth="1"/>
    <col min="19" max="20" width="9.625" style="8" bestFit="1" customWidth="1"/>
    <col min="21" max="21" width="13.375" style="8" customWidth="1"/>
    <col min="22" max="22" width="9.625" style="8" bestFit="1" customWidth="1"/>
    <col min="23" max="23" width="10.50390625" style="8" bestFit="1" customWidth="1"/>
    <col min="24" max="24" width="13.375" style="8" customWidth="1"/>
    <col min="25" max="25" width="9.50390625" style="8" customWidth="1"/>
  </cols>
  <sheetData>
    <row r="1" ht="13.5">
      <c r="A1" s="63" t="s">
        <v>80</v>
      </c>
    </row>
    <row r="2" ht="6.75" customHeight="1">
      <c r="A2" s="55"/>
    </row>
    <row r="3" spans="1:26" ht="11.25">
      <c r="A3" s="65" t="s">
        <v>1</v>
      </c>
      <c r="B3" s="66"/>
      <c r="C3" s="67"/>
      <c r="D3" s="74" t="s">
        <v>2</v>
      </c>
      <c r="E3" s="75"/>
      <c r="F3" s="75"/>
      <c r="G3" s="74" t="s">
        <v>36</v>
      </c>
      <c r="H3" s="75"/>
      <c r="I3" s="75"/>
      <c r="J3" s="74" t="s">
        <v>37</v>
      </c>
      <c r="K3" s="75"/>
      <c r="L3" s="75"/>
      <c r="M3" s="74" t="s">
        <v>38</v>
      </c>
      <c r="N3" s="75"/>
      <c r="O3" s="75"/>
      <c r="P3" s="74" t="s">
        <v>39</v>
      </c>
      <c r="Q3" s="75"/>
      <c r="R3" s="75"/>
      <c r="S3" s="74" t="s">
        <v>40</v>
      </c>
      <c r="T3" s="75"/>
      <c r="U3" s="75"/>
      <c r="V3" s="74" t="s">
        <v>41</v>
      </c>
      <c r="W3" s="75"/>
      <c r="X3" s="75"/>
      <c r="Y3" s="82"/>
      <c r="Z3" s="1"/>
    </row>
    <row r="4" spans="1:26" ht="11.25" customHeight="1">
      <c r="A4" s="68"/>
      <c r="B4" s="69"/>
      <c r="C4" s="70"/>
      <c r="D4" s="76" t="s">
        <v>70</v>
      </c>
      <c r="E4" s="76" t="s">
        <v>3</v>
      </c>
      <c r="F4" s="11" t="s">
        <v>4</v>
      </c>
      <c r="G4" s="76" t="s">
        <v>70</v>
      </c>
      <c r="H4" s="79" t="s">
        <v>3</v>
      </c>
      <c r="I4" s="11" t="s">
        <v>4</v>
      </c>
      <c r="J4" s="76" t="s">
        <v>70</v>
      </c>
      <c r="K4" s="79" t="s">
        <v>3</v>
      </c>
      <c r="L4" s="11" t="s">
        <v>4</v>
      </c>
      <c r="M4" s="76" t="s">
        <v>70</v>
      </c>
      <c r="N4" s="83" t="s">
        <v>3</v>
      </c>
      <c r="O4" s="12" t="s">
        <v>4</v>
      </c>
      <c r="P4" s="76" t="s">
        <v>70</v>
      </c>
      <c r="Q4" s="83" t="s">
        <v>3</v>
      </c>
      <c r="R4" s="12" t="s">
        <v>4</v>
      </c>
      <c r="S4" s="76" t="s">
        <v>70</v>
      </c>
      <c r="T4" s="76" t="s">
        <v>3</v>
      </c>
      <c r="U4" s="12" t="s">
        <v>4</v>
      </c>
      <c r="V4" s="76" t="s">
        <v>70</v>
      </c>
      <c r="W4" s="76" t="s">
        <v>3</v>
      </c>
      <c r="X4" s="12" t="s">
        <v>4</v>
      </c>
      <c r="Y4" s="11" t="s">
        <v>5</v>
      </c>
      <c r="Z4" s="1"/>
    </row>
    <row r="5" spans="1:26" ht="11.25">
      <c r="A5" s="68"/>
      <c r="B5" s="69"/>
      <c r="C5" s="70"/>
      <c r="D5" s="77"/>
      <c r="E5" s="77"/>
      <c r="F5" s="13" t="s">
        <v>6</v>
      </c>
      <c r="G5" s="77"/>
      <c r="H5" s="80"/>
      <c r="I5" s="13" t="s">
        <v>6</v>
      </c>
      <c r="J5" s="77"/>
      <c r="K5" s="80"/>
      <c r="L5" s="13" t="s">
        <v>6</v>
      </c>
      <c r="M5" s="77"/>
      <c r="N5" s="77"/>
      <c r="O5" s="12" t="s">
        <v>6</v>
      </c>
      <c r="P5" s="77"/>
      <c r="Q5" s="77"/>
      <c r="R5" s="12" t="s">
        <v>6</v>
      </c>
      <c r="S5" s="77"/>
      <c r="T5" s="77"/>
      <c r="U5" s="12" t="s">
        <v>6</v>
      </c>
      <c r="V5" s="77"/>
      <c r="W5" s="77"/>
      <c r="X5" s="12" t="s">
        <v>6</v>
      </c>
      <c r="Y5" s="13" t="s">
        <v>7</v>
      </c>
      <c r="Z5" s="1"/>
    </row>
    <row r="6" spans="1:26" ht="11.25">
      <c r="A6" s="71"/>
      <c r="B6" s="72"/>
      <c r="C6" s="73"/>
      <c r="D6" s="78"/>
      <c r="E6" s="78"/>
      <c r="F6" s="14" t="s">
        <v>8</v>
      </c>
      <c r="G6" s="78"/>
      <c r="H6" s="81"/>
      <c r="I6" s="14" t="s">
        <v>8</v>
      </c>
      <c r="J6" s="78"/>
      <c r="K6" s="81"/>
      <c r="L6" s="14" t="s">
        <v>8</v>
      </c>
      <c r="M6" s="78"/>
      <c r="N6" s="78"/>
      <c r="O6" s="15" t="s">
        <v>8</v>
      </c>
      <c r="P6" s="78"/>
      <c r="Q6" s="78"/>
      <c r="R6" s="15" t="s">
        <v>8</v>
      </c>
      <c r="S6" s="78"/>
      <c r="T6" s="78"/>
      <c r="U6" s="15" t="s">
        <v>8</v>
      </c>
      <c r="V6" s="78"/>
      <c r="W6" s="78"/>
      <c r="X6" s="15" t="s">
        <v>8</v>
      </c>
      <c r="Y6" s="14" t="s">
        <v>9</v>
      </c>
      <c r="Z6" s="1"/>
    </row>
    <row r="7" spans="1:26" ht="7.5" customHeight="1">
      <c r="A7" s="56"/>
      <c r="B7" s="9"/>
      <c r="C7" s="10"/>
      <c r="D7" s="57"/>
      <c r="E7" s="26"/>
      <c r="F7" s="58"/>
      <c r="G7" s="57"/>
      <c r="H7" s="26"/>
      <c r="I7" s="58"/>
      <c r="J7" s="57"/>
      <c r="K7" s="26"/>
      <c r="L7" s="58"/>
      <c r="M7" s="57"/>
      <c r="N7" s="26"/>
      <c r="O7" s="58"/>
      <c r="P7" s="57"/>
      <c r="Q7" s="26"/>
      <c r="R7" s="58"/>
      <c r="S7" s="57"/>
      <c r="T7" s="26"/>
      <c r="U7" s="58"/>
      <c r="V7" s="57"/>
      <c r="W7" s="26"/>
      <c r="X7" s="58"/>
      <c r="Y7" s="59"/>
      <c r="Z7" s="1"/>
    </row>
    <row r="8" spans="1:26" ht="14.25" customHeight="1">
      <c r="A8" s="21" t="s">
        <v>47</v>
      </c>
      <c r="B8" s="9"/>
      <c r="C8" s="10"/>
      <c r="D8" s="60">
        <v>5203</v>
      </c>
      <c r="E8" s="61">
        <v>44844</v>
      </c>
      <c r="F8" s="61">
        <v>120505935</v>
      </c>
      <c r="G8" s="60">
        <f>G9+'5-2'!H7</f>
        <v>97</v>
      </c>
      <c r="H8" s="61">
        <f>H9+'5-2'!I7</f>
        <v>413</v>
      </c>
      <c r="I8" s="61">
        <f>I9+'5-2'!J7</f>
        <v>1065620</v>
      </c>
      <c r="J8" s="60">
        <f>J9+'5-2'!L7</f>
        <v>166</v>
      </c>
      <c r="K8" s="61">
        <f>K9+'5-2'!M7</f>
        <v>1135</v>
      </c>
      <c r="L8" s="61">
        <f>L9+'5-2'!N7</f>
        <v>4432701</v>
      </c>
      <c r="M8" s="60">
        <f>M9+'5-2'!P7</f>
        <v>384</v>
      </c>
      <c r="N8" s="61">
        <f>N9+'5-2'!Q7</f>
        <v>2437</v>
      </c>
      <c r="O8" s="61">
        <f>O9+'5-2'!R7</f>
        <v>6796721</v>
      </c>
      <c r="P8" s="60">
        <f>P9+'5-2'!T7</f>
        <v>949</v>
      </c>
      <c r="Q8" s="61">
        <f>Q9+'5-2'!U7</f>
        <v>7147</v>
      </c>
      <c r="R8" s="61">
        <f>R9+'5-2'!V7</f>
        <v>21794087</v>
      </c>
      <c r="S8" s="60">
        <f>S9+'5-2'!AA7</f>
        <v>943</v>
      </c>
      <c r="T8" s="61">
        <f>T9+'5-2'!AB7</f>
        <v>7385</v>
      </c>
      <c r="U8" s="61">
        <f>U9+'5-2'!AC7</f>
        <v>19795627</v>
      </c>
      <c r="V8" s="60">
        <f>V9+'5-2'!AE7</f>
        <v>1104</v>
      </c>
      <c r="W8" s="61">
        <f>W9+'5-2'!AF7</f>
        <v>12440</v>
      </c>
      <c r="X8" s="61">
        <f>X9+'5-2'!AG7</f>
        <v>38928575</v>
      </c>
      <c r="Y8" s="62">
        <f>Y9+'5-2'!AH7</f>
        <v>189974</v>
      </c>
      <c r="Z8" s="1"/>
    </row>
    <row r="9" spans="1:26" ht="14.25" customHeight="1">
      <c r="A9" s="1" t="s">
        <v>48</v>
      </c>
      <c r="B9" s="3"/>
      <c r="C9" s="16"/>
      <c r="D9" s="17">
        <v>1113</v>
      </c>
      <c r="E9" s="2">
        <v>9734</v>
      </c>
      <c r="F9" s="2">
        <v>61947753</v>
      </c>
      <c r="G9" s="17">
        <f aca="true" t="shared" si="0" ref="G9:Y9">G11+G13+G17+G21+G27+G33</f>
        <v>9</v>
      </c>
      <c r="H9" s="2">
        <f t="shared" si="0"/>
        <v>87</v>
      </c>
      <c r="I9" s="2">
        <f t="shared" si="0"/>
        <v>703489</v>
      </c>
      <c r="J9" s="17">
        <f t="shared" si="0"/>
        <v>22</v>
      </c>
      <c r="K9" s="2">
        <f t="shared" si="0"/>
        <v>358</v>
      </c>
      <c r="L9" s="2">
        <f t="shared" si="0"/>
        <v>3298722</v>
      </c>
      <c r="M9" s="17">
        <f t="shared" si="0"/>
        <v>72</v>
      </c>
      <c r="N9" s="2">
        <f t="shared" si="0"/>
        <v>800</v>
      </c>
      <c r="O9" s="2">
        <f t="shared" si="0"/>
        <v>4458916</v>
      </c>
      <c r="P9" s="17">
        <f t="shared" si="0"/>
        <v>251</v>
      </c>
      <c r="Q9" s="2">
        <f t="shared" si="0"/>
        <v>2314</v>
      </c>
      <c r="R9" s="2">
        <f t="shared" si="0"/>
        <v>13711058</v>
      </c>
      <c r="S9" s="17">
        <f t="shared" si="0"/>
        <v>256</v>
      </c>
      <c r="T9" s="2">
        <f t="shared" si="0"/>
        <v>1954</v>
      </c>
      <c r="U9" s="2">
        <f t="shared" si="0"/>
        <v>10681776</v>
      </c>
      <c r="V9" s="17">
        <f t="shared" si="0"/>
        <v>274</v>
      </c>
      <c r="W9" s="2">
        <f t="shared" si="0"/>
        <v>2333</v>
      </c>
      <c r="X9" s="2">
        <f t="shared" si="0"/>
        <v>18098113</v>
      </c>
      <c r="Y9" s="18">
        <f t="shared" si="0"/>
        <v>0</v>
      </c>
      <c r="Z9" s="1"/>
    </row>
    <row r="10" spans="1:26" ht="14.25" customHeight="1">
      <c r="A10" s="1"/>
      <c r="B10" s="3"/>
      <c r="C10" s="16"/>
      <c r="D10" s="17"/>
      <c r="E10" s="2"/>
      <c r="F10" s="2"/>
      <c r="G10" s="17"/>
      <c r="H10" s="2"/>
      <c r="I10" s="2"/>
      <c r="J10" s="17"/>
      <c r="K10" s="2"/>
      <c r="L10" s="2"/>
      <c r="M10" s="17"/>
      <c r="N10" s="2"/>
      <c r="O10" s="2"/>
      <c r="P10" s="17"/>
      <c r="Q10" s="2"/>
      <c r="R10" s="2"/>
      <c r="S10" s="17"/>
      <c r="T10" s="2"/>
      <c r="U10" s="2"/>
      <c r="V10" s="17"/>
      <c r="W10" s="2"/>
      <c r="X10" s="2"/>
      <c r="Y10" s="18"/>
      <c r="Z10" s="1"/>
    </row>
    <row r="11" spans="1:26" ht="14.25" customHeight="1">
      <c r="A11" s="1"/>
      <c r="B11" s="3" t="s">
        <v>71</v>
      </c>
      <c r="C11" s="16"/>
      <c r="D11" s="17">
        <v>2</v>
      </c>
      <c r="E11" s="2">
        <v>16</v>
      </c>
      <c r="F11" s="23">
        <v>56000</v>
      </c>
      <c r="G11" s="17">
        <v>0</v>
      </c>
      <c r="H11" s="22">
        <v>0</v>
      </c>
      <c r="I11" s="22">
        <v>0</v>
      </c>
      <c r="J11" s="17">
        <v>0</v>
      </c>
      <c r="K11" s="22">
        <v>0</v>
      </c>
      <c r="L11" s="22">
        <v>0</v>
      </c>
      <c r="M11" s="17">
        <v>0</v>
      </c>
      <c r="N11" s="22">
        <v>0</v>
      </c>
      <c r="O11" s="22">
        <v>0</v>
      </c>
      <c r="P11" s="17">
        <v>1</v>
      </c>
      <c r="Q11" s="2">
        <v>8</v>
      </c>
      <c r="R11" s="23">
        <v>20000</v>
      </c>
      <c r="S11" s="17">
        <v>0</v>
      </c>
      <c r="T11" s="22">
        <v>0</v>
      </c>
      <c r="U11" s="22">
        <v>0</v>
      </c>
      <c r="V11" s="17">
        <v>1</v>
      </c>
      <c r="W11" s="2">
        <v>8</v>
      </c>
      <c r="X11" s="2">
        <v>36000</v>
      </c>
      <c r="Y11" s="18"/>
      <c r="Z11" s="1"/>
    </row>
    <row r="12" spans="1:26" ht="14.25" customHeight="1">
      <c r="A12" s="1"/>
      <c r="B12" s="3"/>
      <c r="C12" s="16"/>
      <c r="D12" s="17"/>
      <c r="E12" s="2"/>
      <c r="F12" s="2"/>
      <c r="G12" s="17"/>
      <c r="H12" s="2"/>
      <c r="I12" s="2"/>
      <c r="J12" s="17"/>
      <c r="K12" s="2"/>
      <c r="L12" s="2"/>
      <c r="M12" s="17"/>
      <c r="N12" s="2"/>
      <c r="O12" s="2"/>
      <c r="P12" s="17"/>
      <c r="Q12" s="2"/>
      <c r="R12" s="2"/>
      <c r="S12" s="17"/>
      <c r="T12" s="2"/>
      <c r="U12" s="2"/>
      <c r="V12" s="17"/>
      <c r="W12" s="2"/>
      <c r="X12" s="2"/>
      <c r="Y12" s="18"/>
      <c r="Z12" s="1"/>
    </row>
    <row r="13" spans="1:26" ht="14.25" customHeight="1">
      <c r="A13" s="1"/>
      <c r="B13" s="3" t="s">
        <v>72</v>
      </c>
      <c r="C13" s="16"/>
      <c r="D13" s="17">
        <v>38</v>
      </c>
      <c r="E13" s="2">
        <v>203</v>
      </c>
      <c r="F13" s="2">
        <v>594514</v>
      </c>
      <c r="G13" s="17">
        <f aca="true" t="shared" si="1" ref="G13:Y13">SUM(G14:G15)</f>
        <v>1</v>
      </c>
      <c r="H13" s="2">
        <f t="shared" si="1"/>
        <v>5</v>
      </c>
      <c r="I13" s="23">
        <f t="shared" si="1"/>
        <v>3249</v>
      </c>
      <c r="J13" s="17">
        <f t="shared" si="1"/>
        <v>1</v>
      </c>
      <c r="K13" s="2">
        <f t="shared" si="1"/>
        <v>27</v>
      </c>
      <c r="L13" s="23">
        <f t="shared" si="1"/>
        <v>92648</v>
      </c>
      <c r="M13" s="17">
        <f t="shared" si="1"/>
        <v>2</v>
      </c>
      <c r="N13" s="2">
        <f t="shared" si="1"/>
        <v>23</v>
      </c>
      <c r="O13" s="23">
        <f t="shared" si="1"/>
        <v>137600</v>
      </c>
      <c r="P13" s="17">
        <f t="shared" si="1"/>
        <v>3</v>
      </c>
      <c r="Q13" s="2">
        <f t="shared" si="1"/>
        <v>13</v>
      </c>
      <c r="R13" s="2">
        <f t="shared" si="1"/>
        <v>39500</v>
      </c>
      <c r="S13" s="17">
        <f t="shared" si="1"/>
        <v>9</v>
      </c>
      <c r="T13" s="2">
        <f t="shared" si="1"/>
        <v>44</v>
      </c>
      <c r="U13" s="2">
        <f t="shared" si="1"/>
        <v>122581</v>
      </c>
      <c r="V13" s="17">
        <f t="shared" si="1"/>
        <v>11</v>
      </c>
      <c r="W13" s="2">
        <f t="shared" si="1"/>
        <v>32</v>
      </c>
      <c r="X13" s="2">
        <f t="shared" si="1"/>
        <v>79873</v>
      </c>
      <c r="Y13" s="18">
        <f t="shared" si="1"/>
        <v>0</v>
      </c>
      <c r="Z13" s="1"/>
    </row>
    <row r="14" spans="1:26" ht="14.25" customHeight="1">
      <c r="A14" s="1"/>
      <c r="B14" s="3"/>
      <c r="C14" s="16" t="s">
        <v>73</v>
      </c>
      <c r="D14" s="17">
        <v>1</v>
      </c>
      <c r="E14" s="2">
        <v>2</v>
      </c>
      <c r="F14" s="23">
        <v>3800</v>
      </c>
      <c r="G14" s="17">
        <v>0</v>
      </c>
      <c r="H14" s="22">
        <v>0</v>
      </c>
      <c r="I14" s="22">
        <v>0</v>
      </c>
      <c r="J14" s="17">
        <v>0</v>
      </c>
      <c r="K14" s="22">
        <v>0</v>
      </c>
      <c r="L14" s="22">
        <v>0</v>
      </c>
      <c r="M14" s="17">
        <v>0</v>
      </c>
      <c r="N14" s="22">
        <v>0</v>
      </c>
      <c r="O14" s="22">
        <v>0</v>
      </c>
      <c r="P14" s="17">
        <v>1</v>
      </c>
      <c r="Q14" s="2">
        <v>2</v>
      </c>
      <c r="R14" s="23">
        <v>3800</v>
      </c>
      <c r="S14" s="17">
        <v>0</v>
      </c>
      <c r="T14" s="22">
        <v>0</v>
      </c>
      <c r="U14" s="22">
        <v>0</v>
      </c>
      <c r="V14" s="17">
        <v>0</v>
      </c>
      <c r="W14" s="22">
        <v>0</v>
      </c>
      <c r="X14" s="22">
        <v>0</v>
      </c>
      <c r="Y14" s="18"/>
      <c r="Z14" s="1"/>
    </row>
    <row r="15" spans="1:26" ht="14.25" customHeight="1">
      <c r="A15" s="1"/>
      <c r="B15" s="3"/>
      <c r="C15" s="16" t="s">
        <v>49</v>
      </c>
      <c r="D15" s="17">
        <v>37</v>
      </c>
      <c r="E15" s="2">
        <v>201</v>
      </c>
      <c r="F15" s="23">
        <v>590714</v>
      </c>
      <c r="G15" s="17">
        <v>1</v>
      </c>
      <c r="H15" s="2">
        <v>5</v>
      </c>
      <c r="I15" s="23">
        <v>3249</v>
      </c>
      <c r="J15" s="17">
        <v>1</v>
      </c>
      <c r="K15" s="2">
        <v>27</v>
      </c>
      <c r="L15" s="23">
        <v>92648</v>
      </c>
      <c r="M15" s="17">
        <v>2</v>
      </c>
      <c r="N15" s="2">
        <v>23</v>
      </c>
      <c r="O15" s="23">
        <v>137600</v>
      </c>
      <c r="P15" s="17">
        <v>2</v>
      </c>
      <c r="Q15" s="2">
        <v>11</v>
      </c>
      <c r="R15" s="23">
        <v>35700</v>
      </c>
      <c r="S15" s="17">
        <v>9</v>
      </c>
      <c r="T15" s="2">
        <v>44</v>
      </c>
      <c r="U15" s="2">
        <v>122581</v>
      </c>
      <c r="V15" s="17">
        <v>11</v>
      </c>
      <c r="W15" s="2">
        <v>32</v>
      </c>
      <c r="X15" s="2">
        <v>79873</v>
      </c>
      <c r="Y15" s="18"/>
      <c r="Z15" s="1"/>
    </row>
    <row r="16" spans="1:26" ht="14.25" customHeight="1">
      <c r="A16" s="1"/>
      <c r="B16" s="3"/>
      <c r="C16" s="16"/>
      <c r="D16" s="17"/>
      <c r="E16" s="2"/>
      <c r="F16" s="2"/>
      <c r="G16" s="17"/>
      <c r="H16" s="2"/>
      <c r="I16" s="2"/>
      <c r="J16" s="17"/>
      <c r="K16" s="2"/>
      <c r="L16" s="2"/>
      <c r="M16" s="17"/>
      <c r="N16" s="2"/>
      <c r="O16" s="2"/>
      <c r="P16" s="17"/>
      <c r="Q16" s="2"/>
      <c r="R16" s="2"/>
      <c r="S16" s="17"/>
      <c r="T16" s="2"/>
      <c r="U16" s="2"/>
      <c r="V16" s="17"/>
      <c r="W16" s="2"/>
      <c r="X16" s="2"/>
      <c r="Y16" s="18"/>
      <c r="Z16" s="1"/>
    </row>
    <row r="17" spans="1:26" ht="14.25" customHeight="1">
      <c r="A17" s="1"/>
      <c r="B17" s="3" t="s">
        <v>74</v>
      </c>
      <c r="C17" s="16"/>
      <c r="D17" s="17">
        <v>216</v>
      </c>
      <c r="E17" s="2">
        <v>2348</v>
      </c>
      <c r="F17" s="2">
        <v>15299493</v>
      </c>
      <c r="G17" s="17">
        <f aca="true" t="shared" si="2" ref="G17:Y17">SUM(G18:G19)</f>
        <v>1</v>
      </c>
      <c r="H17" s="2">
        <f t="shared" si="2"/>
        <v>11</v>
      </c>
      <c r="I17" s="23">
        <f t="shared" si="2"/>
        <v>22400</v>
      </c>
      <c r="J17" s="17">
        <f t="shared" si="2"/>
        <v>7</v>
      </c>
      <c r="K17" s="2">
        <f t="shared" si="2"/>
        <v>176</v>
      </c>
      <c r="L17" s="2">
        <f t="shared" si="2"/>
        <v>2450872</v>
      </c>
      <c r="M17" s="17">
        <f t="shared" si="2"/>
        <v>16</v>
      </c>
      <c r="N17" s="2">
        <f t="shared" si="2"/>
        <v>325</v>
      </c>
      <c r="O17" s="2">
        <f t="shared" si="2"/>
        <v>637402</v>
      </c>
      <c r="P17" s="17">
        <f t="shared" si="2"/>
        <v>64</v>
      </c>
      <c r="Q17" s="2">
        <f t="shared" si="2"/>
        <v>635</v>
      </c>
      <c r="R17" s="2">
        <f t="shared" si="2"/>
        <v>5064293</v>
      </c>
      <c r="S17" s="17">
        <f t="shared" si="2"/>
        <v>46</v>
      </c>
      <c r="T17" s="2">
        <f t="shared" si="2"/>
        <v>374</v>
      </c>
      <c r="U17" s="2">
        <f t="shared" si="2"/>
        <v>2042043</v>
      </c>
      <c r="V17" s="17">
        <f t="shared" si="2"/>
        <v>42</v>
      </c>
      <c r="W17" s="2">
        <f t="shared" si="2"/>
        <v>465</v>
      </c>
      <c r="X17" s="2">
        <f t="shared" si="2"/>
        <v>4001357</v>
      </c>
      <c r="Y17" s="18">
        <f t="shared" si="2"/>
        <v>0</v>
      </c>
      <c r="Z17" s="1"/>
    </row>
    <row r="18" spans="1:26" ht="14.25" customHeight="1">
      <c r="A18" s="1"/>
      <c r="B18" s="3"/>
      <c r="C18" s="16" t="s">
        <v>50</v>
      </c>
      <c r="D18" s="17">
        <v>84</v>
      </c>
      <c r="E18" s="2">
        <v>803</v>
      </c>
      <c r="F18" s="2">
        <v>4896154</v>
      </c>
      <c r="G18" s="17">
        <v>0</v>
      </c>
      <c r="H18" s="22">
        <v>0</v>
      </c>
      <c r="I18" s="22">
        <v>0</v>
      </c>
      <c r="J18" s="17">
        <v>1</v>
      </c>
      <c r="K18" s="2">
        <v>3</v>
      </c>
      <c r="L18" s="23">
        <v>3100</v>
      </c>
      <c r="M18" s="17">
        <v>6</v>
      </c>
      <c r="N18" s="2">
        <v>24</v>
      </c>
      <c r="O18" s="2">
        <v>52737</v>
      </c>
      <c r="P18" s="17">
        <v>30</v>
      </c>
      <c r="Q18" s="2">
        <v>327</v>
      </c>
      <c r="R18" s="2">
        <v>3056535</v>
      </c>
      <c r="S18" s="17">
        <v>23</v>
      </c>
      <c r="T18" s="2">
        <v>154</v>
      </c>
      <c r="U18" s="2">
        <v>538085</v>
      </c>
      <c r="V18" s="17">
        <v>18</v>
      </c>
      <c r="W18" s="2">
        <v>205</v>
      </c>
      <c r="X18" s="2">
        <v>1171362</v>
      </c>
      <c r="Y18" s="18"/>
      <c r="Z18" s="1"/>
    </row>
    <row r="19" spans="1:26" ht="14.25" customHeight="1">
      <c r="A19" s="1"/>
      <c r="B19" s="3"/>
      <c r="C19" s="16" t="s">
        <v>51</v>
      </c>
      <c r="D19" s="17">
        <v>132</v>
      </c>
      <c r="E19" s="2">
        <v>1545</v>
      </c>
      <c r="F19" s="2">
        <v>10403339</v>
      </c>
      <c r="G19" s="17">
        <v>1</v>
      </c>
      <c r="H19" s="2">
        <v>11</v>
      </c>
      <c r="I19" s="23">
        <v>22400</v>
      </c>
      <c r="J19" s="17">
        <v>6</v>
      </c>
      <c r="K19" s="2">
        <v>173</v>
      </c>
      <c r="L19" s="23">
        <v>2447772</v>
      </c>
      <c r="M19" s="17">
        <v>10</v>
      </c>
      <c r="N19" s="2">
        <v>301</v>
      </c>
      <c r="O19" s="2">
        <v>584665</v>
      </c>
      <c r="P19" s="17">
        <v>34</v>
      </c>
      <c r="Q19" s="2">
        <v>308</v>
      </c>
      <c r="R19" s="2">
        <v>2007758</v>
      </c>
      <c r="S19" s="17">
        <v>23</v>
      </c>
      <c r="T19" s="2">
        <v>220</v>
      </c>
      <c r="U19" s="2">
        <v>1503958</v>
      </c>
      <c r="V19" s="17">
        <v>24</v>
      </c>
      <c r="W19" s="2">
        <v>260</v>
      </c>
      <c r="X19" s="2">
        <v>2829995</v>
      </c>
      <c r="Y19" s="18"/>
      <c r="Z19" s="1"/>
    </row>
    <row r="20" spans="1:26" ht="14.25" customHeight="1">
      <c r="A20" s="1"/>
      <c r="B20" s="3"/>
      <c r="C20" s="16"/>
      <c r="D20" s="17"/>
      <c r="E20" s="2"/>
      <c r="F20" s="2"/>
      <c r="G20" s="17"/>
      <c r="H20" s="2"/>
      <c r="I20" s="2"/>
      <c r="J20" s="17"/>
      <c r="K20" s="2"/>
      <c r="L20" s="2"/>
      <c r="M20" s="17"/>
      <c r="N20" s="2"/>
      <c r="O20" s="2"/>
      <c r="P20" s="17"/>
      <c r="Q20" s="2"/>
      <c r="R20" s="2"/>
      <c r="S20" s="17"/>
      <c r="T20" s="2"/>
      <c r="U20" s="2"/>
      <c r="V20" s="17"/>
      <c r="W20" s="2"/>
      <c r="X20" s="2"/>
      <c r="Y20" s="18"/>
      <c r="Z20" s="1"/>
    </row>
    <row r="21" spans="1:26" ht="14.25" customHeight="1">
      <c r="A21" s="1"/>
      <c r="B21" s="3" t="s">
        <v>75</v>
      </c>
      <c r="C21" s="16"/>
      <c r="D21" s="17">
        <v>348</v>
      </c>
      <c r="E21" s="2">
        <v>2852</v>
      </c>
      <c r="F21" s="2">
        <v>16379296</v>
      </c>
      <c r="G21" s="17">
        <f aca="true" t="shared" si="3" ref="G21:Y21">SUM(G22:G25)</f>
        <v>3</v>
      </c>
      <c r="H21" s="2">
        <f t="shared" si="3"/>
        <v>53</v>
      </c>
      <c r="I21" s="2">
        <f t="shared" si="3"/>
        <v>289940</v>
      </c>
      <c r="J21" s="17">
        <f t="shared" si="3"/>
        <v>3</v>
      </c>
      <c r="K21" s="2">
        <f t="shared" si="3"/>
        <v>43</v>
      </c>
      <c r="L21" s="2">
        <f t="shared" si="3"/>
        <v>312939</v>
      </c>
      <c r="M21" s="17">
        <f t="shared" si="3"/>
        <v>36</v>
      </c>
      <c r="N21" s="2">
        <f t="shared" si="3"/>
        <v>295</v>
      </c>
      <c r="O21" s="2">
        <f t="shared" si="3"/>
        <v>3118228</v>
      </c>
      <c r="P21" s="17">
        <f t="shared" si="3"/>
        <v>89</v>
      </c>
      <c r="Q21" s="2">
        <f t="shared" si="3"/>
        <v>748</v>
      </c>
      <c r="R21" s="2">
        <f t="shared" si="3"/>
        <v>3915783</v>
      </c>
      <c r="S21" s="17">
        <f t="shared" si="3"/>
        <v>82</v>
      </c>
      <c r="T21" s="2">
        <f t="shared" si="3"/>
        <v>668</v>
      </c>
      <c r="U21" s="2">
        <f t="shared" si="3"/>
        <v>2796006</v>
      </c>
      <c r="V21" s="17">
        <f t="shared" si="3"/>
        <v>78</v>
      </c>
      <c r="W21" s="2">
        <f t="shared" si="3"/>
        <v>570</v>
      </c>
      <c r="X21" s="2">
        <f t="shared" si="3"/>
        <v>3664162</v>
      </c>
      <c r="Y21" s="18">
        <f t="shared" si="3"/>
        <v>0</v>
      </c>
      <c r="Z21" s="1"/>
    </row>
    <row r="22" spans="1:26" ht="14.25" customHeight="1">
      <c r="A22" s="1"/>
      <c r="B22" s="3"/>
      <c r="C22" s="16" t="s">
        <v>52</v>
      </c>
      <c r="D22" s="17">
        <v>197</v>
      </c>
      <c r="E22" s="2">
        <v>1395</v>
      </c>
      <c r="F22" s="2">
        <v>9220921</v>
      </c>
      <c r="G22" s="17">
        <v>1</v>
      </c>
      <c r="H22" s="2">
        <v>4</v>
      </c>
      <c r="I22" s="23">
        <v>4840</v>
      </c>
      <c r="J22" s="17">
        <v>3</v>
      </c>
      <c r="K22" s="2">
        <v>43</v>
      </c>
      <c r="L22" s="2">
        <v>312939</v>
      </c>
      <c r="M22" s="17">
        <v>21</v>
      </c>
      <c r="N22" s="2">
        <v>155</v>
      </c>
      <c r="O22" s="2">
        <v>2176712</v>
      </c>
      <c r="P22" s="17">
        <v>48</v>
      </c>
      <c r="Q22" s="2">
        <v>298</v>
      </c>
      <c r="R22" s="2">
        <v>1990614</v>
      </c>
      <c r="S22" s="17">
        <v>50</v>
      </c>
      <c r="T22" s="2">
        <v>389</v>
      </c>
      <c r="U22" s="2">
        <v>1729972</v>
      </c>
      <c r="V22" s="17">
        <v>44</v>
      </c>
      <c r="W22" s="2">
        <v>333</v>
      </c>
      <c r="X22" s="2">
        <v>2098271</v>
      </c>
      <c r="Y22" s="18"/>
      <c r="Z22" s="1"/>
    </row>
    <row r="23" spans="1:26" ht="14.25" customHeight="1">
      <c r="A23" s="1"/>
      <c r="B23" s="3"/>
      <c r="C23" s="16" t="s">
        <v>53</v>
      </c>
      <c r="D23" s="17">
        <v>47</v>
      </c>
      <c r="E23" s="2">
        <v>466</v>
      </c>
      <c r="F23" s="2">
        <v>2210681</v>
      </c>
      <c r="G23" s="17">
        <v>1</v>
      </c>
      <c r="H23" s="2">
        <v>48</v>
      </c>
      <c r="I23" s="23">
        <v>284100</v>
      </c>
      <c r="J23" s="17">
        <v>0</v>
      </c>
      <c r="K23" s="22">
        <v>0</v>
      </c>
      <c r="L23" s="22">
        <v>0</v>
      </c>
      <c r="M23" s="17">
        <v>6</v>
      </c>
      <c r="N23" s="2">
        <v>62</v>
      </c>
      <c r="O23" s="2">
        <v>225187</v>
      </c>
      <c r="P23" s="17">
        <v>8</v>
      </c>
      <c r="Q23" s="2">
        <v>136</v>
      </c>
      <c r="R23" s="2">
        <v>610338</v>
      </c>
      <c r="S23" s="17">
        <v>11</v>
      </c>
      <c r="T23" s="2">
        <v>77</v>
      </c>
      <c r="U23" s="2">
        <v>325770</v>
      </c>
      <c r="V23" s="17">
        <v>11</v>
      </c>
      <c r="W23" s="2">
        <v>78</v>
      </c>
      <c r="X23" s="2">
        <v>305182</v>
      </c>
      <c r="Y23" s="18"/>
      <c r="Z23" s="1"/>
    </row>
    <row r="24" spans="1:26" ht="14.25" customHeight="1">
      <c r="A24" s="1"/>
      <c r="B24" s="3"/>
      <c r="C24" s="16" t="s">
        <v>54</v>
      </c>
      <c r="D24" s="17">
        <v>52</v>
      </c>
      <c r="E24" s="2">
        <v>640</v>
      </c>
      <c r="F24" s="2">
        <v>3951721</v>
      </c>
      <c r="G24" s="17">
        <v>0</v>
      </c>
      <c r="H24" s="22">
        <v>0</v>
      </c>
      <c r="I24" s="22">
        <v>0</v>
      </c>
      <c r="J24" s="17">
        <v>0</v>
      </c>
      <c r="K24" s="22">
        <v>0</v>
      </c>
      <c r="L24" s="22">
        <v>0</v>
      </c>
      <c r="M24" s="17">
        <v>4</v>
      </c>
      <c r="N24" s="2">
        <v>55</v>
      </c>
      <c r="O24" s="2">
        <v>680412</v>
      </c>
      <c r="P24" s="17">
        <v>17</v>
      </c>
      <c r="Q24" s="2">
        <v>196</v>
      </c>
      <c r="R24" s="2">
        <v>1189528</v>
      </c>
      <c r="S24" s="17">
        <v>9</v>
      </c>
      <c r="T24" s="2">
        <v>102</v>
      </c>
      <c r="U24" s="2">
        <v>485569</v>
      </c>
      <c r="V24" s="17">
        <v>11</v>
      </c>
      <c r="W24" s="2">
        <v>71</v>
      </c>
      <c r="X24" s="2">
        <v>709529</v>
      </c>
      <c r="Y24" s="18"/>
      <c r="Z24" s="1"/>
    </row>
    <row r="25" spans="1:26" ht="14.25" customHeight="1">
      <c r="A25" s="1"/>
      <c r="B25" s="3"/>
      <c r="C25" s="16" t="s">
        <v>55</v>
      </c>
      <c r="D25" s="17">
        <v>52</v>
      </c>
      <c r="E25" s="2">
        <v>351</v>
      </c>
      <c r="F25" s="2">
        <v>995973</v>
      </c>
      <c r="G25" s="17">
        <v>1</v>
      </c>
      <c r="H25" s="2">
        <v>1</v>
      </c>
      <c r="I25" s="23">
        <v>1000</v>
      </c>
      <c r="J25" s="17">
        <v>0</v>
      </c>
      <c r="K25" s="22">
        <v>0</v>
      </c>
      <c r="L25" s="22">
        <v>0</v>
      </c>
      <c r="M25" s="17">
        <v>5</v>
      </c>
      <c r="N25" s="2">
        <v>23</v>
      </c>
      <c r="O25" s="2">
        <v>35917</v>
      </c>
      <c r="P25" s="17">
        <v>16</v>
      </c>
      <c r="Q25" s="2">
        <v>118</v>
      </c>
      <c r="R25" s="2">
        <v>125303</v>
      </c>
      <c r="S25" s="17">
        <v>12</v>
      </c>
      <c r="T25" s="2">
        <v>100</v>
      </c>
      <c r="U25" s="2">
        <v>254695</v>
      </c>
      <c r="V25" s="17">
        <v>12</v>
      </c>
      <c r="W25" s="2">
        <v>88</v>
      </c>
      <c r="X25" s="2">
        <v>551180</v>
      </c>
      <c r="Y25" s="18"/>
      <c r="Z25" s="1"/>
    </row>
    <row r="26" spans="1:26" ht="14.25" customHeight="1">
      <c r="A26" s="1"/>
      <c r="B26" s="3"/>
      <c r="C26" s="16"/>
      <c r="D26" s="17"/>
      <c r="E26" s="2"/>
      <c r="F26" s="2"/>
      <c r="G26" s="17"/>
      <c r="H26" s="2"/>
      <c r="I26" s="2"/>
      <c r="J26" s="17"/>
      <c r="K26" s="2"/>
      <c r="L26" s="2"/>
      <c r="M26" s="17"/>
      <c r="N26" s="2"/>
      <c r="O26" s="2"/>
      <c r="P26" s="17"/>
      <c r="Q26" s="2"/>
      <c r="R26" s="2"/>
      <c r="S26" s="17"/>
      <c r="T26" s="2"/>
      <c r="U26" s="2"/>
      <c r="V26" s="17"/>
      <c r="W26" s="2"/>
      <c r="X26" s="2"/>
      <c r="Y26" s="18"/>
      <c r="Z26" s="1"/>
    </row>
    <row r="27" spans="1:26" ht="14.25" customHeight="1">
      <c r="A27" s="1"/>
      <c r="B27" s="3" t="s">
        <v>76</v>
      </c>
      <c r="C27" s="16"/>
      <c r="D27" s="17">
        <v>293</v>
      </c>
      <c r="E27" s="2">
        <v>2547</v>
      </c>
      <c r="F27" s="2">
        <v>17428627</v>
      </c>
      <c r="G27" s="17">
        <f aca="true" t="shared" si="4" ref="G27:Y27">SUM(G28:G31)</f>
        <v>2</v>
      </c>
      <c r="H27" s="2">
        <f t="shared" si="4"/>
        <v>13</v>
      </c>
      <c r="I27" s="23">
        <f t="shared" si="4"/>
        <v>375000</v>
      </c>
      <c r="J27" s="17">
        <f t="shared" si="4"/>
        <v>5</v>
      </c>
      <c r="K27" s="2">
        <f t="shared" si="4"/>
        <v>85</v>
      </c>
      <c r="L27" s="2">
        <f t="shared" si="4"/>
        <v>412028</v>
      </c>
      <c r="M27" s="17">
        <f t="shared" si="4"/>
        <v>9</v>
      </c>
      <c r="N27" s="2">
        <f t="shared" si="4"/>
        <v>82</v>
      </c>
      <c r="O27" s="2">
        <f t="shared" si="4"/>
        <v>343150</v>
      </c>
      <c r="P27" s="17">
        <f t="shared" si="4"/>
        <v>49</v>
      </c>
      <c r="Q27" s="2">
        <f t="shared" si="4"/>
        <v>540</v>
      </c>
      <c r="R27" s="2">
        <f t="shared" si="4"/>
        <v>2301954</v>
      </c>
      <c r="S27" s="17">
        <f t="shared" si="4"/>
        <v>71</v>
      </c>
      <c r="T27" s="2">
        <f t="shared" si="4"/>
        <v>472</v>
      </c>
      <c r="U27" s="2">
        <f t="shared" si="4"/>
        <v>3291551</v>
      </c>
      <c r="V27" s="17">
        <f t="shared" si="4"/>
        <v>89</v>
      </c>
      <c r="W27" s="2">
        <f t="shared" si="4"/>
        <v>810</v>
      </c>
      <c r="X27" s="2">
        <f t="shared" si="4"/>
        <v>6190471</v>
      </c>
      <c r="Y27" s="18">
        <f t="shared" si="4"/>
        <v>0</v>
      </c>
      <c r="Z27" s="1"/>
    </row>
    <row r="28" spans="1:26" ht="14.25" customHeight="1">
      <c r="A28" s="1"/>
      <c r="B28" s="3"/>
      <c r="C28" s="16" t="s">
        <v>56</v>
      </c>
      <c r="D28" s="17">
        <v>111</v>
      </c>
      <c r="E28" s="2">
        <v>853</v>
      </c>
      <c r="F28" s="2">
        <v>5089860</v>
      </c>
      <c r="G28" s="17">
        <v>1</v>
      </c>
      <c r="H28" s="2">
        <v>6</v>
      </c>
      <c r="I28" s="23">
        <v>360000</v>
      </c>
      <c r="J28" s="17">
        <v>2</v>
      </c>
      <c r="K28" s="2">
        <v>13</v>
      </c>
      <c r="L28" s="23">
        <v>183200</v>
      </c>
      <c r="M28" s="17">
        <v>3</v>
      </c>
      <c r="N28" s="2">
        <v>7</v>
      </c>
      <c r="O28" s="2">
        <v>10120</v>
      </c>
      <c r="P28" s="17">
        <v>21</v>
      </c>
      <c r="Q28" s="2">
        <v>176</v>
      </c>
      <c r="R28" s="2">
        <v>724626</v>
      </c>
      <c r="S28" s="17">
        <v>22</v>
      </c>
      <c r="T28" s="2">
        <v>104</v>
      </c>
      <c r="U28" s="2">
        <v>442145</v>
      </c>
      <c r="V28" s="17">
        <v>36</v>
      </c>
      <c r="W28" s="2">
        <v>321</v>
      </c>
      <c r="X28" s="2">
        <v>1717965</v>
      </c>
      <c r="Y28" s="18"/>
      <c r="Z28" s="1"/>
    </row>
    <row r="29" spans="1:26" ht="14.25" customHeight="1">
      <c r="A29" s="1"/>
      <c r="B29" s="3"/>
      <c r="C29" s="16" t="s">
        <v>57</v>
      </c>
      <c r="D29" s="17">
        <v>61</v>
      </c>
      <c r="E29" s="2">
        <v>540</v>
      </c>
      <c r="F29" s="2">
        <v>2914702</v>
      </c>
      <c r="G29" s="17">
        <v>0</v>
      </c>
      <c r="H29" s="22">
        <v>0</v>
      </c>
      <c r="I29" s="22">
        <v>0</v>
      </c>
      <c r="J29" s="17">
        <v>1</v>
      </c>
      <c r="K29" s="2">
        <v>7</v>
      </c>
      <c r="L29" s="23">
        <v>58620</v>
      </c>
      <c r="M29" s="17">
        <v>2</v>
      </c>
      <c r="N29" s="2">
        <v>45</v>
      </c>
      <c r="O29" s="23">
        <v>98854</v>
      </c>
      <c r="P29" s="17">
        <v>16</v>
      </c>
      <c r="Q29" s="2">
        <v>170</v>
      </c>
      <c r="R29" s="2">
        <v>505256</v>
      </c>
      <c r="S29" s="17">
        <v>16</v>
      </c>
      <c r="T29" s="2">
        <v>111</v>
      </c>
      <c r="U29" s="2">
        <v>770922</v>
      </c>
      <c r="V29" s="17">
        <v>13</v>
      </c>
      <c r="W29" s="2">
        <v>146</v>
      </c>
      <c r="X29" s="2">
        <v>991385</v>
      </c>
      <c r="Y29" s="18"/>
      <c r="Z29" s="1"/>
    </row>
    <row r="30" spans="1:26" ht="14.25" customHeight="1">
      <c r="A30" s="1"/>
      <c r="B30" s="3"/>
      <c r="C30" s="16" t="s">
        <v>58</v>
      </c>
      <c r="D30" s="17">
        <v>84</v>
      </c>
      <c r="E30" s="2">
        <v>832</v>
      </c>
      <c r="F30" s="2">
        <v>6467350</v>
      </c>
      <c r="G30" s="17">
        <v>0</v>
      </c>
      <c r="H30" s="22">
        <v>0</v>
      </c>
      <c r="I30" s="22">
        <v>0</v>
      </c>
      <c r="J30" s="17">
        <v>2</v>
      </c>
      <c r="K30" s="2">
        <v>65</v>
      </c>
      <c r="L30" s="23">
        <v>170208</v>
      </c>
      <c r="M30" s="17">
        <v>4</v>
      </c>
      <c r="N30" s="2">
        <v>30</v>
      </c>
      <c r="O30" s="23">
        <v>234176</v>
      </c>
      <c r="P30" s="17">
        <v>10</v>
      </c>
      <c r="Q30" s="2">
        <v>172</v>
      </c>
      <c r="R30" s="23">
        <v>992609</v>
      </c>
      <c r="S30" s="17">
        <v>20</v>
      </c>
      <c r="T30" s="2">
        <v>120</v>
      </c>
      <c r="U30" s="2">
        <v>490842</v>
      </c>
      <c r="V30" s="17">
        <v>31</v>
      </c>
      <c r="W30" s="2">
        <v>276</v>
      </c>
      <c r="X30" s="2">
        <v>3256658</v>
      </c>
      <c r="Y30" s="18"/>
      <c r="Z30" s="1"/>
    </row>
    <row r="31" spans="1:26" ht="14.25" customHeight="1">
      <c r="A31" s="1"/>
      <c r="B31" s="3"/>
      <c r="C31" s="16" t="s">
        <v>59</v>
      </c>
      <c r="D31" s="17">
        <v>37</v>
      </c>
      <c r="E31" s="2">
        <v>322</v>
      </c>
      <c r="F31" s="2">
        <v>2956715</v>
      </c>
      <c r="G31" s="17">
        <v>1</v>
      </c>
      <c r="H31" s="2">
        <v>7</v>
      </c>
      <c r="I31" s="23">
        <v>15000</v>
      </c>
      <c r="J31" s="17">
        <v>0</v>
      </c>
      <c r="K31" s="22">
        <v>0</v>
      </c>
      <c r="L31" s="22">
        <v>0</v>
      </c>
      <c r="M31" s="17">
        <v>0</v>
      </c>
      <c r="N31" s="22">
        <v>0</v>
      </c>
      <c r="O31" s="22">
        <v>0</v>
      </c>
      <c r="P31" s="17">
        <v>2</v>
      </c>
      <c r="Q31" s="2">
        <v>22</v>
      </c>
      <c r="R31" s="23">
        <v>79463</v>
      </c>
      <c r="S31" s="17">
        <v>13</v>
      </c>
      <c r="T31" s="2">
        <v>137</v>
      </c>
      <c r="U31" s="2">
        <v>1587642</v>
      </c>
      <c r="V31" s="17">
        <v>9</v>
      </c>
      <c r="W31" s="2">
        <v>67</v>
      </c>
      <c r="X31" s="2">
        <v>224463</v>
      </c>
      <c r="Y31" s="18"/>
      <c r="Z31" s="1"/>
    </row>
    <row r="32" spans="1:26" ht="14.25" customHeight="1">
      <c r="A32" s="1"/>
      <c r="B32" s="3"/>
      <c r="C32" s="16"/>
      <c r="D32" s="17"/>
      <c r="E32" s="2"/>
      <c r="F32" s="2"/>
      <c r="G32" s="17"/>
      <c r="H32" s="2"/>
      <c r="I32" s="2"/>
      <c r="J32" s="17"/>
      <c r="K32" s="2"/>
      <c r="L32" s="2"/>
      <c r="M32" s="17"/>
      <c r="N32" s="2"/>
      <c r="O32" s="2"/>
      <c r="P32" s="17"/>
      <c r="Q32" s="2"/>
      <c r="R32" s="2"/>
      <c r="S32" s="17"/>
      <c r="T32" s="2"/>
      <c r="U32" s="2"/>
      <c r="V32" s="17"/>
      <c r="W32" s="2"/>
      <c r="X32" s="2"/>
      <c r="Y32" s="18"/>
      <c r="Z32" s="1"/>
    </row>
    <row r="33" spans="1:26" ht="14.25" customHeight="1">
      <c r="A33" s="1"/>
      <c r="B33" s="3" t="s">
        <v>77</v>
      </c>
      <c r="C33" s="16"/>
      <c r="D33" s="17">
        <v>216</v>
      </c>
      <c r="E33" s="2">
        <v>1768</v>
      </c>
      <c r="F33" s="2">
        <v>12189823</v>
      </c>
      <c r="G33" s="17">
        <f aca="true" t="shared" si="5" ref="G33:Y33">SUM(G34:G36)</f>
        <v>2</v>
      </c>
      <c r="H33" s="2">
        <f t="shared" si="5"/>
        <v>5</v>
      </c>
      <c r="I33" s="23">
        <f t="shared" si="5"/>
        <v>12900</v>
      </c>
      <c r="J33" s="17">
        <f t="shared" si="5"/>
        <v>6</v>
      </c>
      <c r="K33" s="2">
        <f t="shared" si="5"/>
        <v>27</v>
      </c>
      <c r="L33" s="2">
        <f t="shared" si="5"/>
        <v>30235</v>
      </c>
      <c r="M33" s="17">
        <f t="shared" si="5"/>
        <v>9</v>
      </c>
      <c r="N33" s="2">
        <f t="shared" si="5"/>
        <v>75</v>
      </c>
      <c r="O33" s="2">
        <f t="shared" si="5"/>
        <v>222536</v>
      </c>
      <c r="P33" s="17">
        <f t="shared" si="5"/>
        <v>45</v>
      </c>
      <c r="Q33" s="2">
        <f t="shared" si="5"/>
        <v>370</v>
      </c>
      <c r="R33" s="2">
        <f t="shared" si="5"/>
        <v>2369528</v>
      </c>
      <c r="S33" s="17">
        <f t="shared" si="5"/>
        <v>48</v>
      </c>
      <c r="T33" s="2">
        <f t="shared" si="5"/>
        <v>396</v>
      </c>
      <c r="U33" s="2">
        <f t="shared" si="5"/>
        <v>2429595</v>
      </c>
      <c r="V33" s="17">
        <f t="shared" si="5"/>
        <v>53</v>
      </c>
      <c r="W33" s="2">
        <f t="shared" si="5"/>
        <v>448</v>
      </c>
      <c r="X33" s="2">
        <f t="shared" si="5"/>
        <v>4126250</v>
      </c>
      <c r="Y33" s="18">
        <f t="shared" si="5"/>
        <v>0</v>
      </c>
      <c r="Z33" s="1"/>
    </row>
    <row r="34" spans="1:26" ht="14.25" customHeight="1">
      <c r="A34" s="1"/>
      <c r="B34" s="3"/>
      <c r="C34" s="16" t="s">
        <v>60</v>
      </c>
      <c r="D34" s="17">
        <v>48</v>
      </c>
      <c r="E34" s="2">
        <v>411</v>
      </c>
      <c r="F34" s="2">
        <v>1831155</v>
      </c>
      <c r="G34" s="17">
        <v>0</v>
      </c>
      <c r="H34" s="22">
        <v>0</v>
      </c>
      <c r="I34" s="22">
        <v>0</v>
      </c>
      <c r="J34" s="17">
        <v>2</v>
      </c>
      <c r="K34" s="2">
        <v>15</v>
      </c>
      <c r="L34" s="23">
        <v>13560</v>
      </c>
      <c r="M34" s="17">
        <v>2</v>
      </c>
      <c r="N34" s="2">
        <v>18</v>
      </c>
      <c r="O34" s="23">
        <v>28216</v>
      </c>
      <c r="P34" s="17">
        <v>16</v>
      </c>
      <c r="Q34" s="2">
        <v>112</v>
      </c>
      <c r="R34" s="2">
        <v>421750</v>
      </c>
      <c r="S34" s="17">
        <v>5</v>
      </c>
      <c r="T34" s="2">
        <v>45</v>
      </c>
      <c r="U34" s="2">
        <v>175373</v>
      </c>
      <c r="V34" s="17">
        <v>9</v>
      </c>
      <c r="W34" s="2">
        <v>125</v>
      </c>
      <c r="X34" s="2">
        <v>590000</v>
      </c>
      <c r="Y34" s="18"/>
      <c r="Z34" s="1"/>
    </row>
    <row r="35" spans="1:26" ht="14.25" customHeight="1">
      <c r="A35" s="1"/>
      <c r="B35" s="3"/>
      <c r="C35" s="16" t="s">
        <v>61</v>
      </c>
      <c r="D35" s="17">
        <v>46</v>
      </c>
      <c r="E35" s="2">
        <v>370</v>
      </c>
      <c r="F35" s="2">
        <v>3729641</v>
      </c>
      <c r="G35" s="17">
        <v>0</v>
      </c>
      <c r="H35" s="22">
        <v>0</v>
      </c>
      <c r="I35" s="22">
        <v>0</v>
      </c>
      <c r="J35" s="17">
        <v>3</v>
      </c>
      <c r="K35" s="2">
        <v>7</v>
      </c>
      <c r="L35" s="2">
        <v>12870</v>
      </c>
      <c r="M35" s="17">
        <v>2</v>
      </c>
      <c r="N35" s="2">
        <v>20</v>
      </c>
      <c r="O35" s="23">
        <v>99160</v>
      </c>
      <c r="P35" s="17">
        <v>5</v>
      </c>
      <c r="Q35" s="2">
        <v>47</v>
      </c>
      <c r="R35" s="2">
        <v>419086</v>
      </c>
      <c r="S35" s="17">
        <v>11</v>
      </c>
      <c r="T35" s="2">
        <v>110</v>
      </c>
      <c r="U35" s="2">
        <v>1690820</v>
      </c>
      <c r="V35" s="17">
        <v>12</v>
      </c>
      <c r="W35" s="2">
        <v>118</v>
      </c>
      <c r="X35" s="2">
        <v>1397414</v>
      </c>
      <c r="Y35" s="18"/>
      <c r="Z35" s="1"/>
    </row>
    <row r="36" spans="1:26" ht="14.25" customHeight="1">
      <c r="A36" s="4"/>
      <c r="B36" s="19"/>
      <c r="C36" s="7" t="s">
        <v>79</v>
      </c>
      <c r="D36" s="6">
        <v>122</v>
      </c>
      <c r="E36" s="5">
        <v>987</v>
      </c>
      <c r="F36" s="5">
        <v>6629027</v>
      </c>
      <c r="G36" s="6">
        <v>2</v>
      </c>
      <c r="H36" s="5">
        <v>5</v>
      </c>
      <c r="I36" s="28">
        <v>12900</v>
      </c>
      <c r="J36" s="6">
        <v>1</v>
      </c>
      <c r="K36" s="5">
        <v>5</v>
      </c>
      <c r="L36" s="28">
        <v>3805</v>
      </c>
      <c r="M36" s="6">
        <v>5</v>
      </c>
      <c r="N36" s="5">
        <v>37</v>
      </c>
      <c r="O36" s="5">
        <v>95160</v>
      </c>
      <c r="P36" s="6">
        <v>24</v>
      </c>
      <c r="Q36" s="5">
        <v>211</v>
      </c>
      <c r="R36" s="5">
        <v>1528692</v>
      </c>
      <c r="S36" s="6">
        <v>32</v>
      </c>
      <c r="T36" s="5">
        <v>241</v>
      </c>
      <c r="U36" s="5">
        <v>563402</v>
      </c>
      <c r="V36" s="6">
        <v>32</v>
      </c>
      <c r="W36" s="5">
        <v>205</v>
      </c>
      <c r="X36" s="5">
        <v>2138836</v>
      </c>
      <c r="Y36" s="20"/>
      <c r="Z36" s="1"/>
    </row>
    <row r="37" ht="28.5" customHeight="1"/>
    <row r="38" spans="1:22" ht="14.25" customHeight="1">
      <c r="A38" s="65" t="s">
        <v>1</v>
      </c>
      <c r="B38" s="66"/>
      <c r="C38" s="67"/>
      <c r="D38" s="74" t="s">
        <v>42</v>
      </c>
      <c r="E38" s="75"/>
      <c r="F38" s="75"/>
      <c r="G38" s="74" t="s">
        <v>43</v>
      </c>
      <c r="H38" s="75"/>
      <c r="I38" s="75"/>
      <c r="J38" s="74" t="s">
        <v>0</v>
      </c>
      <c r="K38" s="75"/>
      <c r="L38" s="75"/>
      <c r="M38" s="74" t="s">
        <v>44</v>
      </c>
      <c r="N38" s="75"/>
      <c r="O38" s="75"/>
      <c r="P38" s="74" t="s">
        <v>45</v>
      </c>
      <c r="Q38" s="75"/>
      <c r="R38" s="75"/>
      <c r="S38" s="74" t="s">
        <v>46</v>
      </c>
      <c r="T38" s="75"/>
      <c r="U38" s="75"/>
      <c r="V38" s="17"/>
    </row>
    <row r="39" spans="1:22" ht="14.25" customHeight="1">
      <c r="A39" s="68"/>
      <c r="B39" s="69"/>
      <c r="C39" s="70"/>
      <c r="D39" s="76" t="s">
        <v>70</v>
      </c>
      <c r="E39" s="76" t="s">
        <v>3</v>
      </c>
      <c r="F39" s="12" t="s">
        <v>4</v>
      </c>
      <c r="G39" s="76" t="s">
        <v>70</v>
      </c>
      <c r="H39" s="76" t="s">
        <v>3</v>
      </c>
      <c r="I39" s="12" t="s">
        <v>4</v>
      </c>
      <c r="J39" s="76" t="s">
        <v>70</v>
      </c>
      <c r="K39" s="76" t="s">
        <v>3</v>
      </c>
      <c r="L39" s="12" t="s">
        <v>4</v>
      </c>
      <c r="M39" s="76" t="s">
        <v>70</v>
      </c>
      <c r="N39" s="76" t="s">
        <v>3</v>
      </c>
      <c r="O39" s="12" t="s">
        <v>4</v>
      </c>
      <c r="P39" s="76" t="s">
        <v>70</v>
      </c>
      <c r="Q39" s="76" t="s">
        <v>3</v>
      </c>
      <c r="R39" s="12" t="s">
        <v>4</v>
      </c>
      <c r="S39" s="76" t="s">
        <v>70</v>
      </c>
      <c r="T39" s="76" t="s">
        <v>3</v>
      </c>
      <c r="U39" s="12" t="s">
        <v>4</v>
      </c>
      <c r="V39" s="17"/>
    </row>
    <row r="40" spans="1:22" ht="14.25" customHeight="1">
      <c r="A40" s="68"/>
      <c r="B40" s="69"/>
      <c r="C40" s="70"/>
      <c r="D40" s="77"/>
      <c r="E40" s="77"/>
      <c r="F40" s="12" t="s">
        <v>6</v>
      </c>
      <c r="G40" s="77"/>
      <c r="H40" s="77"/>
      <c r="I40" s="12" t="s">
        <v>6</v>
      </c>
      <c r="J40" s="77"/>
      <c r="K40" s="77"/>
      <c r="L40" s="12" t="s">
        <v>6</v>
      </c>
      <c r="M40" s="77"/>
      <c r="N40" s="77"/>
      <c r="O40" s="12" t="s">
        <v>6</v>
      </c>
      <c r="P40" s="77"/>
      <c r="Q40" s="77"/>
      <c r="R40" s="12" t="s">
        <v>6</v>
      </c>
      <c r="S40" s="77"/>
      <c r="T40" s="77"/>
      <c r="U40" s="12" t="s">
        <v>6</v>
      </c>
      <c r="V40" s="17"/>
    </row>
    <row r="41" spans="1:22" ht="14.25" customHeight="1">
      <c r="A41" s="71"/>
      <c r="B41" s="72"/>
      <c r="C41" s="73"/>
      <c r="D41" s="78"/>
      <c r="E41" s="78"/>
      <c r="F41" s="15" t="s">
        <v>8</v>
      </c>
      <c r="G41" s="78"/>
      <c r="H41" s="78"/>
      <c r="I41" s="15" t="s">
        <v>8</v>
      </c>
      <c r="J41" s="78"/>
      <c r="K41" s="78"/>
      <c r="L41" s="15" t="s">
        <v>8</v>
      </c>
      <c r="M41" s="78"/>
      <c r="N41" s="78"/>
      <c r="O41" s="15" t="s">
        <v>8</v>
      </c>
      <c r="P41" s="78"/>
      <c r="Q41" s="78"/>
      <c r="R41" s="15" t="s">
        <v>8</v>
      </c>
      <c r="S41" s="78"/>
      <c r="T41" s="78"/>
      <c r="U41" s="15" t="s">
        <v>8</v>
      </c>
      <c r="V41" s="17"/>
    </row>
    <row r="42" spans="1:22" ht="14.25" customHeight="1">
      <c r="A42" s="56"/>
      <c r="B42" s="9"/>
      <c r="C42" s="10"/>
      <c r="D42" s="57"/>
      <c r="E42" s="26"/>
      <c r="F42" s="58"/>
      <c r="G42" s="57"/>
      <c r="H42" s="26"/>
      <c r="I42" s="58"/>
      <c r="J42" s="57"/>
      <c r="K42" s="26"/>
      <c r="L42" s="58"/>
      <c r="M42" s="57"/>
      <c r="N42" s="26"/>
      <c r="O42" s="58"/>
      <c r="P42" s="57"/>
      <c r="Q42" s="26"/>
      <c r="R42" s="58"/>
      <c r="S42" s="57"/>
      <c r="T42" s="26"/>
      <c r="U42" s="58"/>
      <c r="V42" s="17"/>
    </row>
    <row r="43" spans="1:22" ht="14.25" customHeight="1">
      <c r="A43" s="21" t="s">
        <v>47</v>
      </c>
      <c r="B43" s="9"/>
      <c r="C43" s="10"/>
      <c r="D43" s="60">
        <f>D44+'5-2'!D41</f>
        <v>107</v>
      </c>
      <c r="E43" s="61">
        <f>E44+'5-2'!E41</f>
        <v>922</v>
      </c>
      <c r="F43" s="61">
        <f>F44+'5-2'!F41</f>
        <v>4518898</v>
      </c>
      <c r="G43" s="60">
        <f>G44+'5-2'!H41</f>
        <v>38</v>
      </c>
      <c r="H43" s="61">
        <f>H44+'5-2'!I41</f>
        <v>258</v>
      </c>
      <c r="I43" s="61">
        <f>I44+'5-2'!J41</f>
        <v>1533180</v>
      </c>
      <c r="J43" s="60">
        <f>J44+'5-2'!L41</f>
        <v>30</v>
      </c>
      <c r="K43" s="61">
        <f>K44+'5-2'!M41</f>
        <v>203</v>
      </c>
      <c r="L43" s="61">
        <f>L44+'5-2'!N41</f>
        <v>1920684</v>
      </c>
      <c r="M43" s="60">
        <f>M44+'5-2'!P41</f>
        <v>35</v>
      </c>
      <c r="N43" s="61">
        <f>N44+'5-2'!Q41</f>
        <v>250</v>
      </c>
      <c r="O43" s="61">
        <f>O44+'5-2'!R41</f>
        <v>1660267</v>
      </c>
      <c r="P43" s="60">
        <f>P44+'5-2'!T41</f>
        <v>46</v>
      </c>
      <c r="Q43" s="61">
        <f>Q44+'5-2'!U41</f>
        <v>334</v>
      </c>
      <c r="R43" s="61">
        <f>R44+'5-2'!V41</f>
        <v>1033043</v>
      </c>
      <c r="S43" s="60">
        <f>S44+'5-2'!AA41</f>
        <v>7</v>
      </c>
      <c r="T43" s="61">
        <f>T44+'5-2'!AB41</f>
        <v>76</v>
      </c>
      <c r="U43" s="62">
        <f>U44+'5-2'!AC41</f>
        <v>516205</v>
      </c>
      <c r="V43" s="17"/>
    </row>
    <row r="44" spans="1:22" ht="14.25" customHeight="1">
      <c r="A44" s="1" t="s">
        <v>48</v>
      </c>
      <c r="B44" s="3"/>
      <c r="C44" s="16"/>
      <c r="D44" s="17">
        <f aca="true" t="shared" si="6" ref="D44:U44">D46+D48+D52+D56+D62+D68</f>
        <v>87</v>
      </c>
      <c r="E44" s="2">
        <f t="shared" si="6"/>
        <v>827</v>
      </c>
      <c r="F44" s="2">
        <f t="shared" si="6"/>
        <v>4397544</v>
      </c>
      <c r="G44" s="17">
        <f t="shared" si="6"/>
        <v>36</v>
      </c>
      <c r="H44" s="2">
        <f t="shared" si="6"/>
        <v>251</v>
      </c>
      <c r="I44" s="2">
        <f t="shared" si="6"/>
        <v>1518190</v>
      </c>
      <c r="J44" s="17">
        <f t="shared" si="6"/>
        <v>29</v>
      </c>
      <c r="K44" s="2">
        <f t="shared" si="6"/>
        <v>197</v>
      </c>
      <c r="L44" s="2">
        <f t="shared" si="6"/>
        <v>1917284</v>
      </c>
      <c r="M44" s="17">
        <f t="shared" si="6"/>
        <v>32</v>
      </c>
      <c r="N44" s="2">
        <f t="shared" si="6"/>
        <v>242</v>
      </c>
      <c r="O44" s="2">
        <f t="shared" si="6"/>
        <v>1653990</v>
      </c>
      <c r="P44" s="17">
        <f t="shared" si="6"/>
        <v>39</v>
      </c>
      <c r="Q44" s="2">
        <f t="shared" si="6"/>
        <v>299</v>
      </c>
      <c r="R44" s="2">
        <f t="shared" si="6"/>
        <v>997966</v>
      </c>
      <c r="S44" s="17">
        <f t="shared" si="6"/>
        <v>6</v>
      </c>
      <c r="T44" s="2">
        <f t="shared" si="6"/>
        <v>72</v>
      </c>
      <c r="U44" s="18">
        <f t="shared" si="6"/>
        <v>510705</v>
      </c>
      <c r="V44" s="17"/>
    </row>
    <row r="45" spans="1:22" ht="14.25" customHeight="1">
      <c r="A45" s="1"/>
      <c r="B45" s="3"/>
      <c r="C45" s="16"/>
      <c r="D45" s="17"/>
      <c r="E45" s="2"/>
      <c r="F45" s="2"/>
      <c r="G45" s="17"/>
      <c r="H45" s="2"/>
      <c r="I45" s="2"/>
      <c r="J45" s="17"/>
      <c r="K45" s="2"/>
      <c r="L45" s="2"/>
      <c r="M45" s="17"/>
      <c r="N45" s="2"/>
      <c r="O45" s="2"/>
      <c r="P45" s="17"/>
      <c r="Q45" s="2"/>
      <c r="R45" s="2"/>
      <c r="S45" s="17"/>
      <c r="T45" s="2"/>
      <c r="U45" s="2"/>
      <c r="V45" s="17"/>
    </row>
    <row r="46" spans="1:22" ht="14.25" customHeight="1">
      <c r="A46" s="1"/>
      <c r="B46" s="3" t="s">
        <v>71</v>
      </c>
      <c r="C46" s="16"/>
      <c r="D46" s="17">
        <v>0</v>
      </c>
      <c r="E46" s="22">
        <v>0</v>
      </c>
      <c r="F46" s="22">
        <v>0</v>
      </c>
      <c r="G46" s="17">
        <v>0</v>
      </c>
      <c r="H46" s="22">
        <v>0</v>
      </c>
      <c r="I46" s="22">
        <v>0</v>
      </c>
      <c r="J46" s="17">
        <v>0</v>
      </c>
      <c r="K46" s="22">
        <v>0</v>
      </c>
      <c r="L46" s="22">
        <v>0</v>
      </c>
      <c r="M46" s="17">
        <v>0</v>
      </c>
      <c r="N46" s="22">
        <v>0</v>
      </c>
      <c r="O46" s="22">
        <v>0</v>
      </c>
      <c r="P46" s="17">
        <v>0</v>
      </c>
      <c r="Q46" s="22">
        <v>0</v>
      </c>
      <c r="R46" s="22">
        <v>0</v>
      </c>
      <c r="S46" s="17">
        <v>0</v>
      </c>
      <c r="T46" s="22">
        <v>0</v>
      </c>
      <c r="U46" s="22">
        <v>0</v>
      </c>
      <c r="V46" s="17"/>
    </row>
    <row r="47" spans="1:22" ht="14.25" customHeight="1">
      <c r="A47" s="1"/>
      <c r="B47" s="3"/>
      <c r="C47" s="16"/>
      <c r="D47" s="17"/>
      <c r="E47" s="2"/>
      <c r="F47" s="2"/>
      <c r="G47" s="17"/>
      <c r="H47" s="2"/>
      <c r="I47" s="2"/>
      <c r="J47" s="17"/>
      <c r="K47" s="2"/>
      <c r="L47" s="2"/>
      <c r="M47" s="17"/>
      <c r="N47" s="2"/>
      <c r="O47" s="2"/>
      <c r="P47" s="17"/>
      <c r="Q47" s="2"/>
      <c r="R47" s="2"/>
      <c r="S47" s="17"/>
      <c r="T47" s="2"/>
      <c r="U47" s="2"/>
      <c r="V47" s="17"/>
    </row>
    <row r="48" spans="1:22" ht="14.25" customHeight="1">
      <c r="A48" s="1"/>
      <c r="B48" s="3" t="s">
        <v>72</v>
      </c>
      <c r="C48" s="16"/>
      <c r="D48" s="17">
        <f aca="true" t="shared" si="7" ref="D48:U48">SUM(D49:D50)</f>
        <v>3</v>
      </c>
      <c r="E48" s="2">
        <f t="shared" si="7"/>
        <v>29</v>
      </c>
      <c r="F48" s="2">
        <f t="shared" si="7"/>
        <v>89214</v>
      </c>
      <c r="G48" s="17">
        <f t="shared" si="7"/>
        <v>4</v>
      </c>
      <c r="H48" s="2">
        <f t="shared" si="7"/>
        <v>11</v>
      </c>
      <c r="I48" s="2">
        <f t="shared" si="7"/>
        <v>19303</v>
      </c>
      <c r="J48" s="17">
        <f t="shared" si="7"/>
        <v>1</v>
      </c>
      <c r="K48" s="2">
        <f t="shared" si="7"/>
        <v>1</v>
      </c>
      <c r="L48" s="23">
        <f t="shared" si="7"/>
        <v>1065</v>
      </c>
      <c r="M48" s="17">
        <v>0</v>
      </c>
      <c r="N48" s="22">
        <v>0</v>
      </c>
      <c r="O48" s="22">
        <v>0</v>
      </c>
      <c r="P48" s="17">
        <f t="shared" si="7"/>
        <v>3</v>
      </c>
      <c r="Q48" s="2">
        <f t="shared" si="7"/>
        <v>18</v>
      </c>
      <c r="R48" s="2">
        <f t="shared" si="7"/>
        <v>9481</v>
      </c>
      <c r="S48" s="17">
        <f t="shared" si="7"/>
        <v>0</v>
      </c>
      <c r="T48" s="2">
        <f t="shared" si="7"/>
        <v>0</v>
      </c>
      <c r="U48" s="2">
        <f t="shared" si="7"/>
        <v>0</v>
      </c>
      <c r="V48" s="17"/>
    </row>
    <row r="49" spans="1:22" ht="14.25" customHeight="1">
      <c r="A49" s="1"/>
      <c r="B49" s="3"/>
      <c r="C49" s="16" t="s">
        <v>73</v>
      </c>
      <c r="D49" s="17">
        <v>0</v>
      </c>
      <c r="E49" s="22">
        <v>0</v>
      </c>
      <c r="F49" s="22">
        <v>0</v>
      </c>
      <c r="G49" s="17">
        <v>0</v>
      </c>
      <c r="H49" s="22">
        <v>0</v>
      </c>
      <c r="I49" s="22">
        <v>0</v>
      </c>
      <c r="J49" s="17">
        <v>0</v>
      </c>
      <c r="K49" s="22">
        <v>0</v>
      </c>
      <c r="L49" s="22">
        <v>0</v>
      </c>
      <c r="M49" s="17">
        <v>0</v>
      </c>
      <c r="N49" s="22">
        <v>0</v>
      </c>
      <c r="O49" s="22">
        <v>0</v>
      </c>
      <c r="P49" s="17">
        <v>0</v>
      </c>
      <c r="Q49" s="22">
        <v>0</v>
      </c>
      <c r="R49" s="22">
        <v>0</v>
      </c>
      <c r="S49" s="17">
        <v>0</v>
      </c>
      <c r="T49" s="22">
        <v>0</v>
      </c>
      <c r="U49" s="22">
        <v>0</v>
      </c>
      <c r="V49" s="17"/>
    </row>
    <row r="50" spans="1:22" ht="14.25" customHeight="1">
      <c r="A50" s="1"/>
      <c r="B50" s="3"/>
      <c r="C50" s="16" t="s">
        <v>49</v>
      </c>
      <c r="D50" s="17">
        <v>3</v>
      </c>
      <c r="E50" s="2">
        <v>29</v>
      </c>
      <c r="F50" s="2">
        <v>89214</v>
      </c>
      <c r="G50" s="17">
        <v>4</v>
      </c>
      <c r="H50" s="2">
        <v>11</v>
      </c>
      <c r="I50" s="2">
        <v>19303</v>
      </c>
      <c r="J50" s="17">
        <v>1</v>
      </c>
      <c r="K50" s="2">
        <v>1</v>
      </c>
      <c r="L50" s="23">
        <v>1065</v>
      </c>
      <c r="M50" s="17">
        <v>0</v>
      </c>
      <c r="N50" s="22">
        <v>0</v>
      </c>
      <c r="O50" s="22">
        <v>0</v>
      </c>
      <c r="P50" s="17">
        <v>3</v>
      </c>
      <c r="Q50" s="2">
        <v>18</v>
      </c>
      <c r="R50" s="2">
        <v>9481</v>
      </c>
      <c r="S50" s="17">
        <v>0</v>
      </c>
      <c r="T50" s="22">
        <v>0</v>
      </c>
      <c r="U50" s="22">
        <v>0</v>
      </c>
      <c r="V50" s="17"/>
    </row>
    <row r="51" spans="1:22" ht="14.25" customHeight="1">
      <c r="A51" s="1"/>
      <c r="B51" s="3"/>
      <c r="C51" s="16"/>
      <c r="D51" s="17"/>
      <c r="E51" s="2"/>
      <c r="F51" s="2"/>
      <c r="G51" s="17"/>
      <c r="H51" s="2"/>
      <c r="I51" s="2"/>
      <c r="J51" s="17"/>
      <c r="K51" s="2"/>
      <c r="L51" s="2"/>
      <c r="M51" s="17"/>
      <c r="N51" s="2"/>
      <c r="O51" s="2"/>
      <c r="P51" s="17"/>
      <c r="Q51" s="2"/>
      <c r="R51" s="2"/>
      <c r="S51" s="17"/>
      <c r="T51" s="2"/>
      <c r="U51" s="2"/>
      <c r="V51" s="17"/>
    </row>
    <row r="52" spans="1:22" ht="14.25" customHeight="1">
      <c r="A52" s="1"/>
      <c r="B52" s="3" t="s">
        <v>74</v>
      </c>
      <c r="C52" s="16"/>
      <c r="D52" s="17">
        <f aca="true" t="shared" si="8" ref="D52:U52">SUM(D53:D54)</f>
        <v>16</v>
      </c>
      <c r="E52" s="2">
        <f t="shared" si="8"/>
        <v>152</v>
      </c>
      <c r="F52" s="2">
        <f t="shared" si="8"/>
        <v>411235</v>
      </c>
      <c r="G52" s="17">
        <f t="shared" si="8"/>
        <v>4</v>
      </c>
      <c r="H52" s="2">
        <f t="shared" si="8"/>
        <v>43</v>
      </c>
      <c r="I52" s="2">
        <f t="shared" si="8"/>
        <v>290072</v>
      </c>
      <c r="J52" s="17">
        <f t="shared" si="8"/>
        <v>3</v>
      </c>
      <c r="K52" s="2">
        <f t="shared" si="8"/>
        <v>15</v>
      </c>
      <c r="L52" s="2">
        <f t="shared" si="8"/>
        <v>35488</v>
      </c>
      <c r="M52" s="17">
        <f t="shared" si="8"/>
        <v>7</v>
      </c>
      <c r="N52" s="2">
        <f t="shared" si="8"/>
        <v>55</v>
      </c>
      <c r="O52" s="2">
        <f t="shared" si="8"/>
        <v>102810</v>
      </c>
      <c r="P52" s="17">
        <f t="shared" si="8"/>
        <v>8</v>
      </c>
      <c r="Q52" s="2">
        <f t="shared" si="8"/>
        <v>71</v>
      </c>
      <c r="R52" s="2">
        <f t="shared" si="8"/>
        <v>188841</v>
      </c>
      <c r="S52" s="17">
        <f t="shared" si="8"/>
        <v>2</v>
      </c>
      <c r="T52" s="2">
        <f t="shared" si="8"/>
        <v>26</v>
      </c>
      <c r="U52" s="23">
        <f t="shared" si="8"/>
        <v>52680</v>
      </c>
      <c r="V52" s="17"/>
    </row>
    <row r="53" spans="1:22" ht="14.25" customHeight="1">
      <c r="A53" s="1"/>
      <c r="B53" s="3"/>
      <c r="C53" s="16" t="s">
        <v>50</v>
      </c>
      <c r="D53" s="17">
        <v>2</v>
      </c>
      <c r="E53" s="2">
        <v>62</v>
      </c>
      <c r="F53" s="23">
        <v>25170</v>
      </c>
      <c r="G53" s="17">
        <v>0</v>
      </c>
      <c r="H53" s="22">
        <v>0</v>
      </c>
      <c r="I53" s="22">
        <v>0</v>
      </c>
      <c r="J53" s="17">
        <v>0</v>
      </c>
      <c r="K53" s="22">
        <v>0</v>
      </c>
      <c r="L53" s="22">
        <v>0</v>
      </c>
      <c r="M53" s="17">
        <v>0</v>
      </c>
      <c r="N53" s="22">
        <v>0</v>
      </c>
      <c r="O53" s="22">
        <v>0</v>
      </c>
      <c r="P53" s="17">
        <v>4</v>
      </c>
      <c r="Q53" s="2">
        <v>28</v>
      </c>
      <c r="R53" s="2">
        <v>49165</v>
      </c>
      <c r="S53" s="17">
        <v>0</v>
      </c>
      <c r="T53" s="22">
        <v>0</v>
      </c>
      <c r="U53" s="22">
        <v>0</v>
      </c>
      <c r="V53" s="17"/>
    </row>
    <row r="54" spans="1:22" ht="14.25" customHeight="1">
      <c r="A54" s="1"/>
      <c r="B54" s="3"/>
      <c r="C54" s="16" t="s">
        <v>51</v>
      </c>
      <c r="D54" s="17">
        <v>14</v>
      </c>
      <c r="E54" s="2">
        <v>90</v>
      </c>
      <c r="F54" s="23">
        <v>386065</v>
      </c>
      <c r="G54" s="17">
        <v>4</v>
      </c>
      <c r="H54" s="2">
        <v>43</v>
      </c>
      <c r="I54" s="2">
        <v>290072</v>
      </c>
      <c r="J54" s="17">
        <v>3</v>
      </c>
      <c r="K54" s="2">
        <v>15</v>
      </c>
      <c r="L54" s="2">
        <v>35488</v>
      </c>
      <c r="M54" s="17">
        <v>7</v>
      </c>
      <c r="N54" s="2">
        <v>55</v>
      </c>
      <c r="O54" s="2">
        <v>102810</v>
      </c>
      <c r="P54" s="17">
        <v>4</v>
      </c>
      <c r="Q54" s="2">
        <v>43</v>
      </c>
      <c r="R54" s="2">
        <v>139676</v>
      </c>
      <c r="S54" s="17">
        <v>2</v>
      </c>
      <c r="T54" s="2">
        <v>26</v>
      </c>
      <c r="U54" s="23">
        <v>52680</v>
      </c>
      <c r="V54" s="17"/>
    </row>
    <row r="55" spans="1:22" ht="14.25" customHeight="1">
      <c r="A55" s="1"/>
      <c r="B55" s="3"/>
      <c r="C55" s="16"/>
      <c r="D55" s="17"/>
      <c r="E55" s="2"/>
      <c r="F55" s="2"/>
      <c r="G55" s="17"/>
      <c r="H55" s="2"/>
      <c r="I55" s="2"/>
      <c r="J55" s="17"/>
      <c r="K55" s="2"/>
      <c r="L55" s="2"/>
      <c r="M55" s="17"/>
      <c r="N55" s="2"/>
      <c r="O55" s="2"/>
      <c r="P55" s="17"/>
      <c r="Q55" s="2"/>
      <c r="R55" s="2"/>
      <c r="S55" s="17"/>
      <c r="T55" s="2"/>
      <c r="U55" s="2"/>
      <c r="V55" s="17"/>
    </row>
    <row r="56" spans="1:22" ht="14.25" customHeight="1">
      <c r="A56" s="1"/>
      <c r="B56" s="3" t="s">
        <v>75</v>
      </c>
      <c r="C56" s="16"/>
      <c r="D56" s="17">
        <f aca="true" t="shared" si="9" ref="D56:U56">SUM(D57:D60)</f>
        <v>25</v>
      </c>
      <c r="E56" s="2">
        <f t="shared" si="9"/>
        <v>242</v>
      </c>
      <c r="F56" s="2">
        <f t="shared" si="9"/>
        <v>1144369</v>
      </c>
      <c r="G56" s="17">
        <f t="shared" si="9"/>
        <v>10</v>
      </c>
      <c r="H56" s="2">
        <f t="shared" si="9"/>
        <v>43</v>
      </c>
      <c r="I56" s="2">
        <f t="shared" si="9"/>
        <v>248643</v>
      </c>
      <c r="J56" s="17">
        <f t="shared" si="9"/>
        <v>5</v>
      </c>
      <c r="K56" s="2">
        <f t="shared" si="9"/>
        <v>32</v>
      </c>
      <c r="L56" s="2">
        <f t="shared" si="9"/>
        <v>144999</v>
      </c>
      <c r="M56" s="17">
        <f t="shared" si="9"/>
        <v>6</v>
      </c>
      <c r="N56" s="2">
        <f t="shared" si="9"/>
        <v>35</v>
      </c>
      <c r="O56" s="2">
        <f t="shared" si="9"/>
        <v>317985</v>
      </c>
      <c r="P56" s="17">
        <f t="shared" si="9"/>
        <v>10</v>
      </c>
      <c r="Q56" s="2">
        <f t="shared" si="9"/>
        <v>120</v>
      </c>
      <c r="R56" s="2">
        <f t="shared" si="9"/>
        <v>401010</v>
      </c>
      <c r="S56" s="17">
        <f t="shared" si="9"/>
        <v>1</v>
      </c>
      <c r="T56" s="2">
        <f t="shared" si="9"/>
        <v>3</v>
      </c>
      <c r="U56" s="23">
        <f t="shared" si="9"/>
        <v>25232</v>
      </c>
      <c r="V56" s="17"/>
    </row>
    <row r="57" spans="1:22" ht="14.25" customHeight="1">
      <c r="A57" s="1"/>
      <c r="B57" s="3"/>
      <c r="C57" s="16" t="s">
        <v>52</v>
      </c>
      <c r="D57" s="17">
        <v>13</v>
      </c>
      <c r="E57" s="2">
        <v>85</v>
      </c>
      <c r="F57" s="2">
        <v>418000</v>
      </c>
      <c r="G57" s="17">
        <v>6</v>
      </c>
      <c r="H57" s="2">
        <v>33</v>
      </c>
      <c r="I57" s="2">
        <v>213716</v>
      </c>
      <c r="J57" s="17">
        <v>4</v>
      </c>
      <c r="K57" s="2">
        <v>26</v>
      </c>
      <c r="L57" s="23">
        <v>136236</v>
      </c>
      <c r="M57" s="17">
        <v>1</v>
      </c>
      <c r="N57" s="2">
        <v>5</v>
      </c>
      <c r="O57" s="23">
        <v>24569</v>
      </c>
      <c r="P57" s="17">
        <v>5</v>
      </c>
      <c r="Q57" s="2">
        <v>21</v>
      </c>
      <c r="R57" s="2">
        <v>89820</v>
      </c>
      <c r="S57" s="17">
        <v>1</v>
      </c>
      <c r="T57" s="2">
        <v>3</v>
      </c>
      <c r="U57" s="23">
        <v>25232</v>
      </c>
      <c r="V57" s="17"/>
    </row>
    <row r="58" spans="1:22" ht="14.25" customHeight="1">
      <c r="A58" s="1"/>
      <c r="B58" s="3"/>
      <c r="C58" s="16" t="s">
        <v>53</v>
      </c>
      <c r="D58" s="17">
        <v>4</v>
      </c>
      <c r="E58" s="2">
        <v>31</v>
      </c>
      <c r="F58" s="23">
        <v>195814</v>
      </c>
      <c r="G58" s="17">
        <v>2</v>
      </c>
      <c r="H58" s="2">
        <v>9</v>
      </c>
      <c r="I58" s="23">
        <v>27516</v>
      </c>
      <c r="J58" s="17">
        <v>0</v>
      </c>
      <c r="K58" s="22">
        <v>0</v>
      </c>
      <c r="L58" s="22">
        <v>0</v>
      </c>
      <c r="M58" s="17">
        <v>2</v>
      </c>
      <c r="N58" s="2">
        <v>15</v>
      </c>
      <c r="O58" s="23">
        <v>202116</v>
      </c>
      <c r="P58" s="17">
        <v>2</v>
      </c>
      <c r="Q58" s="2">
        <v>10</v>
      </c>
      <c r="R58" s="23">
        <v>34658</v>
      </c>
      <c r="S58" s="17">
        <v>0</v>
      </c>
      <c r="T58" s="22">
        <v>0</v>
      </c>
      <c r="U58" s="22">
        <v>0</v>
      </c>
      <c r="V58" s="17"/>
    </row>
    <row r="59" spans="1:22" ht="14.25" customHeight="1">
      <c r="A59" s="1"/>
      <c r="B59" s="3"/>
      <c r="C59" s="16" t="s">
        <v>54</v>
      </c>
      <c r="D59" s="17">
        <v>6</v>
      </c>
      <c r="E59" s="2">
        <v>114</v>
      </c>
      <c r="F59" s="2">
        <v>520151</v>
      </c>
      <c r="G59" s="17">
        <v>0</v>
      </c>
      <c r="H59" s="22">
        <v>0</v>
      </c>
      <c r="I59" s="22">
        <v>0</v>
      </c>
      <c r="J59" s="17">
        <v>0</v>
      </c>
      <c r="K59" s="22">
        <v>0</v>
      </c>
      <c r="L59" s="22">
        <v>0</v>
      </c>
      <c r="M59" s="17">
        <v>2</v>
      </c>
      <c r="N59" s="2">
        <v>13</v>
      </c>
      <c r="O59" s="23">
        <v>90000</v>
      </c>
      <c r="P59" s="17">
        <v>3</v>
      </c>
      <c r="Q59" s="2">
        <v>89</v>
      </c>
      <c r="R59" s="23">
        <v>276532</v>
      </c>
      <c r="S59" s="17">
        <v>0</v>
      </c>
      <c r="T59" s="22">
        <v>0</v>
      </c>
      <c r="U59" s="22">
        <v>0</v>
      </c>
      <c r="V59" s="17"/>
    </row>
    <row r="60" spans="1:22" ht="14.25" customHeight="1">
      <c r="A60" s="1"/>
      <c r="B60" s="3"/>
      <c r="C60" s="16" t="s">
        <v>55</v>
      </c>
      <c r="D60" s="17">
        <v>2</v>
      </c>
      <c r="E60" s="2">
        <v>12</v>
      </c>
      <c r="F60" s="23">
        <v>10404</v>
      </c>
      <c r="G60" s="17">
        <v>2</v>
      </c>
      <c r="H60" s="2">
        <v>1</v>
      </c>
      <c r="I60" s="23">
        <v>7411</v>
      </c>
      <c r="J60" s="17">
        <v>1</v>
      </c>
      <c r="K60" s="2">
        <v>6</v>
      </c>
      <c r="L60" s="23">
        <v>8763</v>
      </c>
      <c r="M60" s="17">
        <v>1</v>
      </c>
      <c r="N60" s="2">
        <v>2</v>
      </c>
      <c r="O60" s="23">
        <v>1300</v>
      </c>
      <c r="P60" s="17">
        <v>0</v>
      </c>
      <c r="Q60" s="22">
        <v>0</v>
      </c>
      <c r="R60" s="22">
        <v>0</v>
      </c>
      <c r="S60" s="17">
        <v>0</v>
      </c>
      <c r="T60" s="22">
        <v>0</v>
      </c>
      <c r="U60" s="22">
        <v>0</v>
      </c>
      <c r="V60" s="17"/>
    </row>
    <row r="61" spans="1:22" ht="14.25" customHeight="1">
      <c r="A61" s="1"/>
      <c r="B61" s="3"/>
      <c r="C61" s="16"/>
      <c r="D61" s="17"/>
      <c r="E61" s="2"/>
      <c r="F61" s="2"/>
      <c r="G61" s="17"/>
      <c r="H61" s="2"/>
      <c r="I61" s="2"/>
      <c r="J61" s="17"/>
      <c r="K61" s="2"/>
      <c r="L61" s="2"/>
      <c r="M61" s="17"/>
      <c r="N61" s="2"/>
      <c r="O61" s="2"/>
      <c r="P61" s="17"/>
      <c r="Q61" s="2"/>
      <c r="R61" s="2"/>
      <c r="S61" s="17"/>
      <c r="T61" s="2"/>
      <c r="U61" s="2"/>
      <c r="V61" s="17"/>
    </row>
    <row r="62" spans="1:22" ht="14.25" customHeight="1">
      <c r="A62" s="1"/>
      <c r="B62" s="3" t="s">
        <v>76</v>
      </c>
      <c r="C62" s="16"/>
      <c r="D62" s="17">
        <f aca="true" t="shared" si="10" ref="D62:U62">SUM(D63:D66)</f>
        <v>22</v>
      </c>
      <c r="E62" s="2">
        <f t="shared" si="10"/>
        <v>198</v>
      </c>
      <c r="F62" s="2">
        <f t="shared" si="10"/>
        <v>1872051</v>
      </c>
      <c r="G62" s="17">
        <f t="shared" si="10"/>
        <v>10</v>
      </c>
      <c r="H62" s="2">
        <f t="shared" si="10"/>
        <v>103</v>
      </c>
      <c r="I62" s="2">
        <f t="shared" si="10"/>
        <v>615015</v>
      </c>
      <c r="J62" s="17">
        <f t="shared" si="10"/>
        <v>13</v>
      </c>
      <c r="K62" s="2">
        <f t="shared" si="10"/>
        <v>70</v>
      </c>
      <c r="L62" s="2">
        <f t="shared" si="10"/>
        <v>422938</v>
      </c>
      <c r="M62" s="17">
        <f t="shared" si="10"/>
        <v>10</v>
      </c>
      <c r="N62" s="2">
        <f t="shared" si="10"/>
        <v>91</v>
      </c>
      <c r="O62" s="2">
        <f t="shared" si="10"/>
        <v>894574</v>
      </c>
      <c r="P62" s="17">
        <f t="shared" si="10"/>
        <v>12</v>
      </c>
      <c r="Q62" s="2">
        <f t="shared" si="10"/>
        <v>52</v>
      </c>
      <c r="R62" s="2">
        <f t="shared" si="10"/>
        <v>279895</v>
      </c>
      <c r="S62" s="17">
        <f t="shared" si="10"/>
        <v>1</v>
      </c>
      <c r="T62" s="2">
        <f t="shared" si="10"/>
        <v>31</v>
      </c>
      <c r="U62" s="23">
        <f t="shared" si="10"/>
        <v>430000</v>
      </c>
      <c r="V62" s="17"/>
    </row>
    <row r="63" spans="1:22" ht="14.25" customHeight="1">
      <c r="A63" s="1"/>
      <c r="B63" s="3"/>
      <c r="C63" s="16" t="s">
        <v>56</v>
      </c>
      <c r="D63" s="17">
        <v>11</v>
      </c>
      <c r="E63" s="2">
        <v>63</v>
      </c>
      <c r="F63" s="2">
        <v>385920</v>
      </c>
      <c r="G63" s="17">
        <v>5</v>
      </c>
      <c r="H63" s="2">
        <v>60</v>
      </c>
      <c r="I63" s="2">
        <v>493324</v>
      </c>
      <c r="J63" s="17">
        <v>3</v>
      </c>
      <c r="K63" s="2">
        <v>24</v>
      </c>
      <c r="L63" s="23">
        <v>113640</v>
      </c>
      <c r="M63" s="17">
        <v>2</v>
      </c>
      <c r="N63" s="2">
        <v>26</v>
      </c>
      <c r="O63" s="23">
        <v>49875</v>
      </c>
      <c r="P63" s="17">
        <v>4</v>
      </c>
      <c r="Q63" s="2">
        <v>22</v>
      </c>
      <c r="R63" s="2">
        <v>179045</v>
      </c>
      <c r="S63" s="17">
        <v>1</v>
      </c>
      <c r="T63" s="2">
        <v>31</v>
      </c>
      <c r="U63" s="23">
        <v>430000</v>
      </c>
      <c r="V63" s="17"/>
    </row>
    <row r="64" spans="1:22" ht="14.25" customHeight="1">
      <c r="A64" s="1"/>
      <c r="B64" s="3"/>
      <c r="C64" s="16" t="s">
        <v>57</v>
      </c>
      <c r="D64" s="17">
        <v>4</v>
      </c>
      <c r="E64" s="2">
        <v>23</v>
      </c>
      <c r="F64" s="23">
        <v>245703</v>
      </c>
      <c r="G64" s="17">
        <v>1</v>
      </c>
      <c r="H64" s="2">
        <v>5</v>
      </c>
      <c r="I64" s="23">
        <v>1600</v>
      </c>
      <c r="J64" s="17">
        <v>4</v>
      </c>
      <c r="K64" s="2">
        <v>17</v>
      </c>
      <c r="L64" s="2">
        <v>156878</v>
      </c>
      <c r="M64" s="17">
        <v>1</v>
      </c>
      <c r="N64" s="2">
        <v>4</v>
      </c>
      <c r="O64" s="23">
        <v>40293</v>
      </c>
      <c r="P64" s="17">
        <v>3</v>
      </c>
      <c r="Q64" s="2">
        <v>12</v>
      </c>
      <c r="R64" s="23">
        <v>45191</v>
      </c>
      <c r="S64" s="17">
        <v>0</v>
      </c>
      <c r="T64" s="22">
        <v>0</v>
      </c>
      <c r="U64" s="22">
        <v>0</v>
      </c>
      <c r="V64" s="17"/>
    </row>
    <row r="65" spans="1:22" ht="14.25" customHeight="1">
      <c r="A65" s="1"/>
      <c r="B65" s="3"/>
      <c r="C65" s="16" t="s">
        <v>58</v>
      </c>
      <c r="D65" s="17">
        <v>6</v>
      </c>
      <c r="E65" s="2">
        <v>86</v>
      </c>
      <c r="F65" s="2">
        <v>520862</v>
      </c>
      <c r="G65" s="17">
        <v>1</v>
      </c>
      <c r="H65" s="2">
        <v>14</v>
      </c>
      <c r="I65" s="23">
        <v>18711</v>
      </c>
      <c r="J65" s="17">
        <v>4</v>
      </c>
      <c r="K65" s="2">
        <v>13</v>
      </c>
      <c r="L65" s="2">
        <v>95846</v>
      </c>
      <c r="M65" s="17">
        <v>4</v>
      </c>
      <c r="N65" s="2">
        <v>49</v>
      </c>
      <c r="O65" s="2">
        <v>686706</v>
      </c>
      <c r="P65" s="17">
        <v>2</v>
      </c>
      <c r="Q65" s="2">
        <v>7</v>
      </c>
      <c r="R65" s="23">
        <v>732</v>
      </c>
      <c r="S65" s="17">
        <v>0</v>
      </c>
      <c r="T65" s="22">
        <v>0</v>
      </c>
      <c r="U65" s="22">
        <v>0</v>
      </c>
      <c r="V65" s="17"/>
    </row>
    <row r="66" spans="1:22" ht="14.25" customHeight="1">
      <c r="A66" s="1"/>
      <c r="B66" s="3"/>
      <c r="C66" s="16" t="s">
        <v>59</v>
      </c>
      <c r="D66" s="17">
        <v>1</v>
      </c>
      <c r="E66" s="2">
        <v>26</v>
      </c>
      <c r="F66" s="23">
        <v>719566</v>
      </c>
      <c r="G66" s="17">
        <v>3</v>
      </c>
      <c r="H66" s="2">
        <v>24</v>
      </c>
      <c r="I66" s="23">
        <v>101380</v>
      </c>
      <c r="J66" s="17">
        <v>2</v>
      </c>
      <c r="K66" s="2">
        <v>16</v>
      </c>
      <c r="L66" s="23">
        <v>56574</v>
      </c>
      <c r="M66" s="17">
        <v>3</v>
      </c>
      <c r="N66" s="2">
        <v>12</v>
      </c>
      <c r="O66" s="2">
        <v>117700</v>
      </c>
      <c r="P66" s="17">
        <v>3</v>
      </c>
      <c r="Q66" s="2">
        <v>11</v>
      </c>
      <c r="R66" s="2">
        <v>54927</v>
      </c>
      <c r="S66" s="17">
        <v>0</v>
      </c>
      <c r="T66" s="22">
        <v>0</v>
      </c>
      <c r="U66" s="22">
        <v>0</v>
      </c>
      <c r="V66" s="17"/>
    </row>
    <row r="67" spans="1:22" ht="14.25" customHeight="1">
      <c r="A67" s="1"/>
      <c r="B67" s="3"/>
      <c r="C67" s="16"/>
      <c r="D67" s="17"/>
      <c r="E67" s="2"/>
      <c r="F67" s="2"/>
      <c r="G67" s="17"/>
      <c r="H67" s="2"/>
      <c r="I67" s="2"/>
      <c r="J67" s="17"/>
      <c r="K67" s="2"/>
      <c r="L67" s="2"/>
      <c r="M67" s="17"/>
      <c r="N67" s="2"/>
      <c r="O67" s="2"/>
      <c r="P67" s="17"/>
      <c r="Q67" s="2"/>
      <c r="R67" s="2"/>
      <c r="S67" s="17"/>
      <c r="T67" s="2"/>
      <c r="U67" s="2"/>
      <c r="V67" s="17"/>
    </row>
    <row r="68" spans="1:22" ht="14.25" customHeight="1">
      <c r="A68" s="1"/>
      <c r="B68" s="3" t="s">
        <v>77</v>
      </c>
      <c r="C68" s="16"/>
      <c r="D68" s="17">
        <f aca="true" t="shared" si="11" ref="D68:U68">SUM(D69:D71)</f>
        <v>21</v>
      </c>
      <c r="E68" s="2">
        <f t="shared" si="11"/>
        <v>206</v>
      </c>
      <c r="F68" s="2">
        <f t="shared" si="11"/>
        <v>880675</v>
      </c>
      <c r="G68" s="17">
        <f t="shared" si="11"/>
        <v>8</v>
      </c>
      <c r="H68" s="2">
        <f t="shared" si="11"/>
        <v>51</v>
      </c>
      <c r="I68" s="2">
        <f t="shared" si="11"/>
        <v>345157</v>
      </c>
      <c r="J68" s="17">
        <f t="shared" si="11"/>
        <v>7</v>
      </c>
      <c r="K68" s="2">
        <f t="shared" si="11"/>
        <v>79</v>
      </c>
      <c r="L68" s="2">
        <f t="shared" si="11"/>
        <v>1312794</v>
      </c>
      <c r="M68" s="17">
        <f t="shared" si="11"/>
        <v>9</v>
      </c>
      <c r="N68" s="2">
        <f t="shared" si="11"/>
        <v>61</v>
      </c>
      <c r="O68" s="2">
        <f t="shared" si="11"/>
        <v>338621</v>
      </c>
      <c r="P68" s="17">
        <f t="shared" si="11"/>
        <v>6</v>
      </c>
      <c r="Q68" s="2">
        <f t="shared" si="11"/>
        <v>38</v>
      </c>
      <c r="R68" s="2">
        <f t="shared" si="11"/>
        <v>118739</v>
      </c>
      <c r="S68" s="17">
        <f t="shared" si="11"/>
        <v>2</v>
      </c>
      <c r="T68" s="2">
        <f t="shared" si="11"/>
        <v>12</v>
      </c>
      <c r="U68" s="2">
        <f t="shared" si="11"/>
        <v>2793</v>
      </c>
      <c r="V68" s="17"/>
    </row>
    <row r="69" spans="1:22" ht="14.25" customHeight="1">
      <c r="A69" s="1"/>
      <c r="B69" s="3"/>
      <c r="C69" s="16" t="s">
        <v>60</v>
      </c>
      <c r="D69" s="17">
        <v>3</v>
      </c>
      <c r="E69" s="2">
        <v>13</v>
      </c>
      <c r="F69" s="2">
        <v>27936</v>
      </c>
      <c r="G69" s="17">
        <v>3</v>
      </c>
      <c r="H69" s="2">
        <v>36</v>
      </c>
      <c r="I69" s="2">
        <v>290388</v>
      </c>
      <c r="J69" s="17">
        <v>2</v>
      </c>
      <c r="K69" s="2">
        <v>7</v>
      </c>
      <c r="L69" s="23">
        <v>14820</v>
      </c>
      <c r="M69" s="17">
        <v>5</v>
      </c>
      <c r="N69" s="2">
        <v>29</v>
      </c>
      <c r="O69" s="2">
        <v>269109</v>
      </c>
      <c r="P69" s="17">
        <v>0</v>
      </c>
      <c r="Q69" s="22">
        <v>0</v>
      </c>
      <c r="R69" s="22">
        <v>0</v>
      </c>
      <c r="S69" s="17">
        <v>1</v>
      </c>
      <c r="T69" s="2">
        <v>11</v>
      </c>
      <c r="U69" s="23">
        <v>3</v>
      </c>
      <c r="V69" s="17"/>
    </row>
    <row r="70" spans="1:22" ht="14.25" customHeight="1">
      <c r="A70" s="1"/>
      <c r="B70" s="3"/>
      <c r="C70" s="16" t="s">
        <v>61</v>
      </c>
      <c r="D70" s="17">
        <v>6</v>
      </c>
      <c r="E70" s="2">
        <v>33</v>
      </c>
      <c r="F70" s="2">
        <v>32092</v>
      </c>
      <c r="G70" s="17">
        <v>3</v>
      </c>
      <c r="H70" s="2">
        <v>10</v>
      </c>
      <c r="I70" s="23">
        <v>28749</v>
      </c>
      <c r="J70" s="17">
        <v>1</v>
      </c>
      <c r="K70" s="2">
        <v>3</v>
      </c>
      <c r="L70" s="23">
        <v>1000</v>
      </c>
      <c r="M70" s="17">
        <v>2</v>
      </c>
      <c r="N70" s="2">
        <v>21</v>
      </c>
      <c r="O70" s="23">
        <v>45660</v>
      </c>
      <c r="P70" s="17">
        <v>0</v>
      </c>
      <c r="Q70" s="22">
        <v>0</v>
      </c>
      <c r="R70" s="22">
        <v>0</v>
      </c>
      <c r="S70" s="17">
        <v>1</v>
      </c>
      <c r="T70" s="2">
        <v>1</v>
      </c>
      <c r="U70" s="23">
        <v>2790</v>
      </c>
      <c r="V70" s="17"/>
    </row>
    <row r="71" spans="1:22" ht="14.25" customHeight="1">
      <c r="A71" s="4"/>
      <c r="B71" s="19"/>
      <c r="C71" s="7" t="s">
        <v>79</v>
      </c>
      <c r="D71" s="6">
        <v>12</v>
      </c>
      <c r="E71" s="5">
        <v>160</v>
      </c>
      <c r="F71" s="5">
        <v>820647</v>
      </c>
      <c r="G71" s="6">
        <v>2</v>
      </c>
      <c r="H71" s="5">
        <v>5</v>
      </c>
      <c r="I71" s="28">
        <v>26020</v>
      </c>
      <c r="J71" s="6">
        <v>4</v>
      </c>
      <c r="K71" s="5">
        <v>69</v>
      </c>
      <c r="L71" s="5">
        <v>1296974</v>
      </c>
      <c r="M71" s="6">
        <v>2</v>
      </c>
      <c r="N71" s="5">
        <v>11</v>
      </c>
      <c r="O71" s="28">
        <v>23852</v>
      </c>
      <c r="P71" s="6">
        <v>6</v>
      </c>
      <c r="Q71" s="5">
        <v>38</v>
      </c>
      <c r="R71" s="5">
        <v>118739</v>
      </c>
      <c r="S71" s="6">
        <v>0</v>
      </c>
      <c r="T71" s="29">
        <v>0</v>
      </c>
      <c r="U71" s="29">
        <v>0</v>
      </c>
      <c r="V71" s="17"/>
    </row>
  </sheetData>
  <mergeCells count="41">
    <mergeCell ref="T39:T41"/>
    <mergeCell ref="N39:N41"/>
    <mergeCell ref="P39:P41"/>
    <mergeCell ref="Q39:Q41"/>
    <mergeCell ref="S39:S41"/>
    <mergeCell ref="M38:O38"/>
    <mergeCell ref="P38:R38"/>
    <mergeCell ref="S38:U38"/>
    <mergeCell ref="D39:D41"/>
    <mergeCell ref="E39:E41"/>
    <mergeCell ref="G39:G41"/>
    <mergeCell ref="H39:H41"/>
    <mergeCell ref="J39:J41"/>
    <mergeCell ref="K39:K41"/>
    <mergeCell ref="M39:M41"/>
    <mergeCell ref="A38:C41"/>
    <mergeCell ref="D38:F38"/>
    <mergeCell ref="G38:I38"/>
    <mergeCell ref="J38:L38"/>
    <mergeCell ref="S4:S6"/>
    <mergeCell ref="T4:T6"/>
    <mergeCell ref="V4:V6"/>
    <mergeCell ref="W4:W6"/>
    <mergeCell ref="M4:M6"/>
    <mergeCell ref="N4:N6"/>
    <mergeCell ref="P4:P6"/>
    <mergeCell ref="Q4:Q6"/>
    <mergeCell ref="M3:O3"/>
    <mergeCell ref="P3:R3"/>
    <mergeCell ref="S3:U3"/>
    <mergeCell ref="V3:Y3"/>
    <mergeCell ref="A3:C6"/>
    <mergeCell ref="D3:F3"/>
    <mergeCell ref="G3:I3"/>
    <mergeCell ref="J3:L3"/>
    <mergeCell ref="D4:D6"/>
    <mergeCell ref="E4:E6"/>
    <mergeCell ref="G4:G6"/>
    <mergeCell ref="H4:H6"/>
    <mergeCell ref="J4:J6"/>
    <mergeCell ref="K4:K6"/>
  </mergeCells>
  <printOptions/>
  <pageMargins left="0.75" right="0.75" top="1" bottom="1" header="0.512" footer="0.512"/>
  <pageSetup firstPageNumber="87" useFirstPageNumber="1" horizontalDpi="600" verticalDpi="600" orientation="portrait" paperSize="9" scale="74" r:id="rId1"/>
  <headerFooter alignWithMargins="0">
    <oddFooter>&amp;C&amp;P</oddFooter>
  </headerFooter>
  <colBreaks count="1" manualBreakCount="1">
    <brk id="12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47"/>
  <sheetViews>
    <sheetView zoomScaleSheetLayoutView="100" workbookViewId="0" topLeftCell="A1">
      <selection activeCell="A1" sqref="A1"/>
    </sheetView>
  </sheetViews>
  <sheetFormatPr defaultColWidth="9.00390625" defaultRowHeight="12"/>
  <cols>
    <col min="1" max="1" width="2.875" style="0" customWidth="1"/>
    <col min="2" max="2" width="1.37890625" style="0" customWidth="1"/>
    <col min="3" max="3" width="41.125" style="0" customWidth="1"/>
    <col min="4" max="5" width="9.50390625" style="8" bestFit="1" customWidth="1"/>
    <col min="6" max="6" width="14.375" style="8" customWidth="1"/>
    <col min="7" max="7" width="10.50390625" style="8" customWidth="1"/>
    <col min="8" max="9" width="9.50390625" style="8" bestFit="1" customWidth="1"/>
    <col min="10" max="10" width="10.50390625" style="8" customWidth="1"/>
    <col min="11" max="11" width="9.50390625" style="8" bestFit="1" customWidth="1"/>
    <col min="12" max="13" width="9.50390625" style="8" customWidth="1"/>
    <col min="14" max="14" width="11.625" style="8" customWidth="1"/>
    <col min="15" max="15" width="9.50390625" style="8" customWidth="1"/>
    <col min="16" max="17" width="9.50390625" style="8" bestFit="1" customWidth="1"/>
    <col min="18" max="18" width="11.00390625" style="8" customWidth="1"/>
    <col min="19" max="21" width="9.50390625" style="8" bestFit="1" customWidth="1"/>
    <col min="22" max="22" width="11.00390625" style="8" customWidth="1"/>
    <col min="23" max="23" width="9.50390625" style="8" bestFit="1" customWidth="1"/>
    <col min="24" max="24" width="2.875" style="0" customWidth="1"/>
    <col min="25" max="25" width="1.37890625" style="0" customWidth="1"/>
    <col min="26" max="26" width="41.125" style="0" customWidth="1"/>
    <col min="27" max="28" width="9.50390625" style="8" bestFit="1" customWidth="1"/>
    <col min="29" max="29" width="12.125" style="8" bestFit="1" customWidth="1"/>
    <col min="30" max="32" width="9.50390625" style="8" bestFit="1" customWidth="1"/>
    <col min="33" max="33" width="14.50390625" style="8" customWidth="1"/>
    <col min="34" max="36" width="9.50390625" style="8" bestFit="1" customWidth="1"/>
    <col min="37" max="37" width="12.125" style="8" bestFit="1" customWidth="1"/>
    <col min="38" max="40" width="9.50390625" style="8" bestFit="1" customWidth="1"/>
    <col min="41" max="41" width="13.375" style="8" bestFit="1" customWidth="1"/>
    <col min="42" max="42" width="10.00390625" style="8" bestFit="1" customWidth="1"/>
    <col min="45" max="45" width="12.125" style="0" bestFit="1" customWidth="1"/>
    <col min="47" max="47" width="2.875" style="0" customWidth="1"/>
    <col min="48" max="48" width="1.37890625" style="0" customWidth="1"/>
    <col min="49" max="49" width="41.125" style="0" customWidth="1"/>
    <col min="52" max="52" width="12.125" style="0" bestFit="1" customWidth="1"/>
    <col min="56" max="56" width="11.875" style="0" customWidth="1"/>
    <col min="60" max="60" width="12.875" style="0" customWidth="1"/>
  </cols>
  <sheetData>
    <row r="1" spans="1:58" s="30" customFormat="1" ht="16.5" customHeight="1">
      <c r="A1" s="51" t="s">
        <v>81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51" t="s">
        <v>81</v>
      </c>
      <c r="AA1" s="31"/>
      <c r="AB1" s="31"/>
      <c r="AC1" s="31"/>
      <c r="AD1" s="31"/>
      <c r="AE1" s="31"/>
      <c r="AF1" s="31"/>
      <c r="AG1" s="31"/>
      <c r="AH1" s="31"/>
      <c r="AI1" s="64" t="s">
        <v>82</v>
      </c>
      <c r="AJ1" s="31"/>
      <c r="AK1" s="31"/>
      <c r="AL1" s="31"/>
      <c r="AM1" s="31"/>
      <c r="AN1" s="31"/>
      <c r="AO1" s="31"/>
      <c r="AP1" s="31"/>
      <c r="AU1" s="51" t="s">
        <v>81</v>
      </c>
      <c r="BF1" s="51" t="s">
        <v>83</v>
      </c>
    </row>
    <row r="2" spans="1:58" s="30" customFormat="1" ht="7.5" customHeight="1">
      <c r="A2" s="5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51"/>
      <c r="AA2" s="31"/>
      <c r="AB2" s="31"/>
      <c r="AC2" s="31"/>
      <c r="AD2" s="31"/>
      <c r="AE2" s="31"/>
      <c r="AF2" s="31"/>
      <c r="AG2" s="31"/>
      <c r="AH2" s="31"/>
      <c r="AI2" s="64"/>
      <c r="AJ2" s="31"/>
      <c r="AK2" s="31"/>
      <c r="AL2" s="31"/>
      <c r="AM2" s="31"/>
      <c r="AN2" s="31"/>
      <c r="AO2" s="31"/>
      <c r="AP2" s="31"/>
      <c r="AU2" s="51"/>
      <c r="BF2" s="51"/>
    </row>
    <row r="3" spans="1:61" s="30" customFormat="1" ht="16.5" customHeight="1">
      <c r="A3" s="65" t="s">
        <v>1</v>
      </c>
      <c r="B3" s="66"/>
      <c r="C3" s="67"/>
      <c r="D3" s="84" t="s">
        <v>2</v>
      </c>
      <c r="E3" s="85"/>
      <c r="F3" s="85"/>
      <c r="G3" s="86"/>
      <c r="H3" s="84" t="s">
        <v>36</v>
      </c>
      <c r="I3" s="85"/>
      <c r="J3" s="85"/>
      <c r="K3" s="86"/>
      <c r="L3" s="84" t="s">
        <v>37</v>
      </c>
      <c r="M3" s="85"/>
      <c r="N3" s="85"/>
      <c r="O3" s="86"/>
      <c r="P3" s="84" t="s">
        <v>38</v>
      </c>
      <c r="Q3" s="85"/>
      <c r="R3" s="85"/>
      <c r="S3" s="86"/>
      <c r="T3" s="84" t="s">
        <v>39</v>
      </c>
      <c r="U3" s="85"/>
      <c r="V3" s="85"/>
      <c r="W3" s="86"/>
      <c r="X3" s="65" t="s">
        <v>1</v>
      </c>
      <c r="Y3" s="66"/>
      <c r="Z3" s="67"/>
      <c r="AA3" s="84" t="s">
        <v>40</v>
      </c>
      <c r="AB3" s="85"/>
      <c r="AC3" s="85"/>
      <c r="AD3" s="86"/>
      <c r="AE3" s="84" t="s">
        <v>41</v>
      </c>
      <c r="AF3" s="85"/>
      <c r="AG3" s="85"/>
      <c r="AH3" s="86"/>
      <c r="AI3" s="84" t="s">
        <v>42</v>
      </c>
      <c r="AJ3" s="85"/>
      <c r="AK3" s="85"/>
      <c r="AL3" s="86"/>
      <c r="AM3" s="84" t="s">
        <v>43</v>
      </c>
      <c r="AN3" s="85"/>
      <c r="AO3" s="85"/>
      <c r="AP3" s="86"/>
      <c r="AQ3" s="84" t="s">
        <v>0</v>
      </c>
      <c r="AR3" s="85"/>
      <c r="AS3" s="85"/>
      <c r="AT3" s="86"/>
      <c r="AU3" s="65" t="s">
        <v>1</v>
      </c>
      <c r="AV3" s="66"/>
      <c r="AW3" s="67"/>
      <c r="AX3" s="84" t="s">
        <v>44</v>
      </c>
      <c r="AY3" s="85"/>
      <c r="AZ3" s="85"/>
      <c r="BA3" s="86"/>
      <c r="BB3" s="84" t="s">
        <v>45</v>
      </c>
      <c r="BC3" s="85"/>
      <c r="BD3" s="85"/>
      <c r="BE3" s="86"/>
      <c r="BF3" s="84" t="s">
        <v>46</v>
      </c>
      <c r="BG3" s="85"/>
      <c r="BH3" s="85"/>
      <c r="BI3" s="86"/>
    </row>
    <row r="4" spans="1:61" s="30" customFormat="1" ht="16.5" customHeight="1">
      <c r="A4" s="68"/>
      <c r="B4" s="69"/>
      <c r="C4" s="70"/>
      <c r="D4" s="76" t="s">
        <v>70</v>
      </c>
      <c r="E4" s="76" t="s">
        <v>3</v>
      </c>
      <c r="F4" s="52" t="s">
        <v>4</v>
      </c>
      <c r="G4" s="52" t="s">
        <v>5</v>
      </c>
      <c r="H4" s="76" t="s">
        <v>70</v>
      </c>
      <c r="I4" s="79" t="s">
        <v>3</v>
      </c>
      <c r="J4" s="52" t="s">
        <v>4</v>
      </c>
      <c r="K4" s="53" t="s">
        <v>5</v>
      </c>
      <c r="L4" s="76" t="s">
        <v>70</v>
      </c>
      <c r="M4" s="79" t="s">
        <v>3</v>
      </c>
      <c r="N4" s="52" t="s">
        <v>4</v>
      </c>
      <c r="O4" s="53" t="s">
        <v>5</v>
      </c>
      <c r="P4" s="76" t="s">
        <v>70</v>
      </c>
      <c r="Q4" s="83" t="s">
        <v>3</v>
      </c>
      <c r="R4" s="26" t="s">
        <v>4</v>
      </c>
      <c r="S4" s="24" t="s">
        <v>5</v>
      </c>
      <c r="T4" s="76" t="s">
        <v>70</v>
      </c>
      <c r="U4" s="83" t="s">
        <v>3</v>
      </c>
      <c r="V4" s="26" t="s">
        <v>4</v>
      </c>
      <c r="W4" s="24" t="s">
        <v>5</v>
      </c>
      <c r="X4" s="68"/>
      <c r="Y4" s="69"/>
      <c r="Z4" s="70"/>
      <c r="AA4" s="76" t="s">
        <v>70</v>
      </c>
      <c r="AB4" s="76" t="s">
        <v>3</v>
      </c>
      <c r="AC4" s="26" t="s">
        <v>4</v>
      </c>
      <c r="AD4" s="52" t="s">
        <v>5</v>
      </c>
      <c r="AE4" s="76" t="s">
        <v>70</v>
      </c>
      <c r="AF4" s="76" t="s">
        <v>3</v>
      </c>
      <c r="AG4" s="26" t="s">
        <v>4</v>
      </c>
      <c r="AH4" s="52" t="s">
        <v>5</v>
      </c>
      <c r="AI4" s="76" t="s">
        <v>70</v>
      </c>
      <c r="AJ4" s="76" t="s">
        <v>3</v>
      </c>
      <c r="AK4" s="26" t="s">
        <v>4</v>
      </c>
      <c r="AL4" s="52" t="s">
        <v>5</v>
      </c>
      <c r="AM4" s="76" t="s">
        <v>70</v>
      </c>
      <c r="AN4" s="76" t="s">
        <v>3</v>
      </c>
      <c r="AO4" s="26" t="s">
        <v>4</v>
      </c>
      <c r="AP4" s="52" t="s">
        <v>5</v>
      </c>
      <c r="AQ4" s="76" t="s">
        <v>70</v>
      </c>
      <c r="AR4" s="76" t="s">
        <v>3</v>
      </c>
      <c r="AS4" s="26" t="s">
        <v>4</v>
      </c>
      <c r="AT4" s="52" t="s">
        <v>5</v>
      </c>
      <c r="AU4" s="68"/>
      <c r="AV4" s="69"/>
      <c r="AW4" s="70"/>
      <c r="AX4" s="76" t="s">
        <v>70</v>
      </c>
      <c r="AY4" s="76" t="s">
        <v>3</v>
      </c>
      <c r="AZ4" s="26" t="s">
        <v>4</v>
      </c>
      <c r="BA4" s="52" t="s">
        <v>5</v>
      </c>
      <c r="BB4" s="76" t="s">
        <v>70</v>
      </c>
      <c r="BC4" s="76" t="s">
        <v>3</v>
      </c>
      <c r="BD4" s="26" t="s">
        <v>4</v>
      </c>
      <c r="BE4" s="52" t="s">
        <v>5</v>
      </c>
      <c r="BF4" s="76" t="s">
        <v>70</v>
      </c>
      <c r="BG4" s="76" t="s">
        <v>3</v>
      </c>
      <c r="BH4" s="26" t="s">
        <v>4</v>
      </c>
      <c r="BI4" s="52" t="s">
        <v>5</v>
      </c>
    </row>
    <row r="5" spans="1:61" s="30" customFormat="1" ht="16.5" customHeight="1">
      <c r="A5" s="68"/>
      <c r="B5" s="69"/>
      <c r="C5" s="70"/>
      <c r="D5" s="77"/>
      <c r="E5" s="77"/>
      <c r="F5" s="24" t="s">
        <v>6</v>
      </c>
      <c r="G5" s="24" t="s">
        <v>7</v>
      </c>
      <c r="H5" s="77"/>
      <c r="I5" s="80"/>
      <c r="J5" s="24" t="s">
        <v>6</v>
      </c>
      <c r="K5" s="53" t="s">
        <v>7</v>
      </c>
      <c r="L5" s="77"/>
      <c r="M5" s="80"/>
      <c r="N5" s="24" t="s">
        <v>6</v>
      </c>
      <c r="O5" s="53" t="s">
        <v>7</v>
      </c>
      <c r="P5" s="77"/>
      <c r="Q5" s="77"/>
      <c r="R5" s="26" t="s">
        <v>6</v>
      </c>
      <c r="S5" s="24" t="s">
        <v>7</v>
      </c>
      <c r="T5" s="77"/>
      <c r="U5" s="77"/>
      <c r="V5" s="26" t="s">
        <v>6</v>
      </c>
      <c r="W5" s="24" t="s">
        <v>7</v>
      </c>
      <c r="X5" s="68"/>
      <c r="Y5" s="69"/>
      <c r="Z5" s="70"/>
      <c r="AA5" s="77"/>
      <c r="AB5" s="77"/>
      <c r="AC5" s="26" t="s">
        <v>6</v>
      </c>
      <c r="AD5" s="24" t="s">
        <v>7</v>
      </c>
      <c r="AE5" s="77"/>
      <c r="AF5" s="77"/>
      <c r="AG5" s="26" t="s">
        <v>6</v>
      </c>
      <c r="AH5" s="24" t="s">
        <v>7</v>
      </c>
      <c r="AI5" s="77"/>
      <c r="AJ5" s="77"/>
      <c r="AK5" s="26" t="s">
        <v>6</v>
      </c>
      <c r="AL5" s="24" t="s">
        <v>7</v>
      </c>
      <c r="AM5" s="77"/>
      <c r="AN5" s="77"/>
      <c r="AO5" s="26" t="s">
        <v>6</v>
      </c>
      <c r="AP5" s="24" t="s">
        <v>7</v>
      </c>
      <c r="AQ5" s="77"/>
      <c r="AR5" s="77"/>
      <c r="AS5" s="26" t="s">
        <v>6</v>
      </c>
      <c r="AT5" s="24" t="s">
        <v>7</v>
      </c>
      <c r="AU5" s="68"/>
      <c r="AV5" s="69"/>
      <c r="AW5" s="70"/>
      <c r="AX5" s="77"/>
      <c r="AY5" s="77"/>
      <c r="AZ5" s="26" t="s">
        <v>6</v>
      </c>
      <c r="BA5" s="24" t="s">
        <v>7</v>
      </c>
      <c r="BB5" s="77"/>
      <c r="BC5" s="77"/>
      <c r="BD5" s="26" t="s">
        <v>6</v>
      </c>
      <c r="BE5" s="24" t="s">
        <v>7</v>
      </c>
      <c r="BF5" s="77"/>
      <c r="BG5" s="77"/>
      <c r="BH5" s="26" t="s">
        <v>6</v>
      </c>
      <c r="BI5" s="24" t="s">
        <v>7</v>
      </c>
    </row>
    <row r="6" spans="1:61" s="30" customFormat="1" ht="16.5" customHeight="1">
      <c r="A6" s="71"/>
      <c r="B6" s="72"/>
      <c r="C6" s="73"/>
      <c r="D6" s="78"/>
      <c r="E6" s="78"/>
      <c r="F6" s="25" t="s">
        <v>8</v>
      </c>
      <c r="G6" s="25" t="s">
        <v>9</v>
      </c>
      <c r="H6" s="78"/>
      <c r="I6" s="81"/>
      <c r="J6" s="25" t="s">
        <v>8</v>
      </c>
      <c r="K6" s="54" t="s">
        <v>9</v>
      </c>
      <c r="L6" s="78"/>
      <c r="M6" s="81"/>
      <c r="N6" s="25" t="s">
        <v>8</v>
      </c>
      <c r="O6" s="54" t="s">
        <v>9</v>
      </c>
      <c r="P6" s="78"/>
      <c r="Q6" s="78"/>
      <c r="R6" s="27" t="s">
        <v>8</v>
      </c>
      <c r="S6" s="25" t="s">
        <v>9</v>
      </c>
      <c r="T6" s="78"/>
      <c r="U6" s="78"/>
      <c r="V6" s="27" t="s">
        <v>8</v>
      </c>
      <c r="W6" s="25" t="s">
        <v>9</v>
      </c>
      <c r="X6" s="71"/>
      <c r="Y6" s="72"/>
      <c r="Z6" s="73"/>
      <c r="AA6" s="78"/>
      <c r="AB6" s="78"/>
      <c r="AC6" s="27" t="s">
        <v>8</v>
      </c>
      <c r="AD6" s="25" t="s">
        <v>9</v>
      </c>
      <c r="AE6" s="78"/>
      <c r="AF6" s="78"/>
      <c r="AG6" s="27" t="s">
        <v>8</v>
      </c>
      <c r="AH6" s="25" t="s">
        <v>9</v>
      </c>
      <c r="AI6" s="78"/>
      <c r="AJ6" s="78"/>
      <c r="AK6" s="27" t="s">
        <v>8</v>
      </c>
      <c r="AL6" s="25" t="s">
        <v>9</v>
      </c>
      <c r="AM6" s="78"/>
      <c r="AN6" s="78"/>
      <c r="AO6" s="27" t="s">
        <v>8</v>
      </c>
      <c r="AP6" s="25" t="s">
        <v>9</v>
      </c>
      <c r="AQ6" s="78"/>
      <c r="AR6" s="78"/>
      <c r="AS6" s="27" t="s">
        <v>8</v>
      </c>
      <c r="AT6" s="25" t="s">
        <v>9</v>
      </c>
      <c r="AU6" s="71"/>
      <c r="AV6" s="72"/>
      <c r="AW6" s="73"/>
      <c r="AX6" s="78"/>
      <c r="AY6" s="78"/>
      <c r="AZ6" s="27" t="s">
        <v>8</v>
      </c>
      <c r="BA6" s="25" t="s">
        <v>9</v>
      </c>
      <c r="BB6" s="78"/>
      <c r="BC6" s="78"/>
      <c r="BD6" s="27" t="s">
        <v>8</v>
      </c>
      <c r="BE6" s="25" t="s">
        <v>9</v>
      </c>
      <c r="BF6" s="78"/>
      <c r="BG6" s="78"/>
      <c r="BH6" s="27" t="s">
        <v>8</v>
      </c>
      <c r="BI6" s="25" t="s">
        <v>9</v>
      </c>
    </row>
    <row r="7" spans="1:61" s="30" customFormat="1" ht="20.25" customHeight="1">
      <c r="A7" s="36" t="s">
        <v>10</v>
      </c>
      <c r="B7" s="37"/>
      <c r="C7" s="38"/>
      <c r="D7" s="39">
        <f>H7+P7+T7+AA7+AE7+AI7+AM7+AQ7+AX7+BB7+BF7+L7</f>
        <v>4090</v>
      </c>
      <c r="E7" s="33">
        <f>I7+Q7+U7+AB7+AF7+AJ7+AN7+AR7+AY7+BC7+BG7+M7</f>
        <v>35110</v>
      </c>
      <c r="F7" s="33">
        <f>J7+R7+V7+AC7+AG7+AK7+AO7+AS7+AZ7+BD7+BH7+N7</f>
        <v>58558182</v>
      </c>
      <c r="G7" s="32">
        <f>K7+S7+W7+AD7+AH7+AL7+AP7+AT7+BA7+BE7+BI7+O7</f>
        <v>560406</v>
      </c>
      <c r="H7" s="39">
        <f aca="true" t="shared" si="0" ref="H7:BI7">H9+H13+H20+H30+H34+H39</f>
        <v>88</v>
      </c>
      <c r="I7" s="33">
        <f t="shared" si="0"/>
        <v>326</v>
      </c>
      <c r="J7" s="33">
        <f t="shared" si="0"/>
        <v>362131</v>
      </c>
      <c r="K7" s="32">
        <f t="shared" si="0"/>
        <v>5106</v>
      </c>
      <c r="L7" s="39">
        <f>L9+L13+L20+L30+L34+L39</f>
        <v>144</v>
      </c>
      <c r="M7" s="33">
        <f>M9+M13+M20+M30+M34+M39</f>
        <v>777</v>
      </c>
      <c r="N7" s="33">
        <f>N9+N13+N20+N30+N34+N39</f>
        <v>1133979</v>
      </c>
      <c r="O7" s="32">
        <f>O9+O13+O20+O30+O34+O39</f>
        <v>11339</v>
      </c>
      <c r="P7" s="39">
        <f t="shared" si="0"/>
        <v>312</v>
      </c>
      <c r="Q7" s="33">
        <f t="shared" si="0"/>
        <v>1637</v>
      </c>
      <c r="R7" s="33">
        <f t="shared" si="0"/>
        <v>2337805</v>
      </c>
      <c r="S7" s="32">
        <f t="shared" si="0"/>
        <v>19775</v>
      </c>
      <c r="T7" s="39">
        <f t="shared" si="0"/>
        <v>698</v>
      </c>
      <c r="U7" s="33">
        <f t="shared" si="0"/>
        <v>4833</v>
      </c>
      <c r="V7" s="33">
        <f t="shared" si="0"/>
        <v>8083029</v>
      </c>
      <c r="W7" s="32">
        <f t="shared" si="0"/>
        <v>57850</v>
      </c>
      <c r="X7" s="36" t="s">
        <v>10</v>
      </c>
      <c r="Y7" s="37"/>
      <c r="Z7" s="38"/>
      <c r="AA7" s="39">
        <f t="shared" si="0"/>
        <v>687</v>
      </c>
      <c r="AB7" s="33">
        <f t="shared" si="0"/>
        <v>5431</v>
      </c>
      <c r="AC7" s="33">
        <f t="shared" si="0"/>
        <v>9113851</v>
      </c>
      <c r="AD7" s="32">
        <f t="shared" si="0"/>
        <v>94017</v>
      </c>
      <c r="AE7" s="39">
        <f t="shared" si="0"/>
        <v>830</v>
      </c>
      <c r="AF7" s="33">
        <f t="shared" si="0"/>
        <v>10107</v>
      </c>
      <c r="AG7" s="33">
        <f t="shared" si="0"/>
        <v>20830462</v>
      </c>
      <c r="AH7" s="32">
        <f t="shared" si="0"/>
        <v>189974</v>
      </c>
      <c r="AI7" s="39">
        <f t="shared" si="0"/>
        <v>434</v>
      </c>
      <c r="AJ7" s="33">
        <f t="shared" si="0"/>
        <v>4305</v>
      </c>
      <c r="AK7" s="33">
        <f t="shared" si="0"/>
        <v>6986679</v>
      </c>
      <c r="AL7" s="32">
        <f t="shared" si="0"/>
        <v>57259</v>
      </c>
      <c r="AM7" s="39">
        <f t="shared" si="0"/>
        <v>153</v>
      </c>
      <c r="AN7" s="33">
        <f t="shared" si="0"/>
        <v>1174</v>
      </c>
      <c r="AO7" s="33">
        <f t="shared" si="0"/>
        <v>1633538</v>
      </c>
      <c r="AP7" s="32">
        <f t="shared" si="0"/>
        <v>20468</v>
      </c>
      <c r="AQ7" s="39">
        <f t="shared" si="0"/>
        <v>184</v>
      </c>
      <c r="AR7" s="33">
        <f t="shared" si="0"/>
        <v>1441</v>
      </c>
      <c r="AS7" s="33">
        <f t="shared" si="0"/>
        <v>1895144</v>
      </c>
      <c r="AT7" s="32">
        <f t="shared" si="0"/>
        <v>22081</v>
      </c>
      <c r="AU7" s="36" t="s">
        <v>10</v>
      </c>
      <c r="AV7" s="37"/>
      <c r="AW7" s="38"/>
      <c r="AX7" s="39">
        <f t="shared" si="0"/>
        <v>191</v>
      </c>
      <c r="AY7" s="33">
        <f t="shared" si="0"/>
        <v>1643</v>
      </c>
      <c r="AZ7" s="33">
        <f t="shared" si="0"/>
        <v>2429134</v>
      </c>
      <c r="BA7" s="32">
        <f t="shared" si="0"/>
        <v>26994</v>
      </c>
      <c r="BB7" s="39">
        <f t="shared" si="0"/>
        <v>293</v>
      </c>
      <c r="BC7" s="33">
        <f t="shared" si="0"/>
        <v>2972</v>
      </c>
      <c r="BD7" s="33">
        <f t="shared" si="0"/>
        <v>3186010</v>
      </c>
      <c r="BE7" s="32">
        <f t="shared" si="0"/>
        <v>46183</v>
      </c>
      <c r="BF7" s="39">
        <f t="shared" si="0"/>
        <v>76</v>
      </c>
      <c r="BG7" s="33">
        <f t="shared" si="0"/>
        <v>464</v>
      </c>
      <c r="BH7" s="33">
        <f t="shared" si="0"/>
        <v>566420</v>
      </c>
      <c r="BI7" s="32">
        <f t="shared" si="0"/>
        <v>9360</v>
      </c>
    </row>
    <row r="8" spans="1:61" s="30" customFormat="1" ht="20.25" customHeight="1">
      <c r="A8" s="36"/>
      <c r="B8" s="37"/>
      <c r="C8" s="38"/>
      <c r="D8" s="39"/>
      <c r="E8" s="33"/>
      <c r="F8" s="33"/>
      <c r="G8" s="32"/>
      <c r="H8" s="39"/>
      <c r="I8" s="33"/>
      <c r="J8" s="33"/>
      <c r="K8" s="32"/>
      <c r="L8" s="39"/>
      <c r="M8" s="33"/>
      <c r="N8" s="33"/>
      <c r="O8" s="32"/>
      <c r="P8" s="39"/>
      <c r="Q8" s="33"/>
      <c r="R8" s="33"/>
      <c r="S8" s="32"/>
      <c r="T8" s="39"/>
      <c r="U8" s="33"/>
      <c r="V8" s="33"/>
      <c r="W8" s="32"/>
      <c r="X8" s="36"/>
      <c r="Y8" s="37"/>
      <c r="Z8" s="38"/>
      <c r="AA8" s="39"/>
      <c r="AB8" s="33"/>
      <c r="AC8" s="33"/>
      <c r="AD8" s="32"/>
      <c r="AE8" s="39"/>
      <c r="AF8" s="33"/>
      <c r="AG8" s="33"/>
      <c r="AH8" s="32"/>
      <c r="AI8" s="39"/>
      <c r="AJ8" s="33"/>
      <c r="AK8" s="33"/>
      <c r="AL8" s="32"/>
      <c r="AM8" s="39"/>
      <c r="AN8" s="33"/>
      <c r="AO8" s="33"/>
      <c r="AP8" s="32"/>
      <c r="AQ8" s="39"/>
      <c r="AR8" s="33"/>
      <c r="AS8" s="33"/>
      <c r="AT8" s="32"/>
      <c r="AU8" s="36"/>
      <c r="AV8" s="37"/>
      <c r="AW8" s="38"/>
      <c r="AX8" s="39"/>
      <c r="AY8" s="33"/>
      <c r="AZ8" s="33"/>
      <c r="BA8" s="32"/>
      <c r="BB8" s="39"/>
      <c r="BC8" s="33"/>
      <c r="BD8" s="33"/>
      <c r="BE8" s="32"/>
      <c r="BF8" s="39"/>
      <c r="BG8" s="33"/>
      <c r="BH8" s="33"/>
      <c r="BI8" s="32"/>
    </row>
    <row r="9" spans="1:61" s="30" customFormat="1" ht="20.25" customHeight="1">
      <c r="A9" s="36"/>
      <c r="B9" s="37" t="s">
        <v>63</v>
      </c>
      <c r="C9" s="38"/>
      <c r="D9" s="39">
        <f aca="true" t="shared" si="1" ref="D9:G11">H9+P9+T9+AA9+AE9+AI9+AM9+AQ9+AX9+BB9+BF9+L9</f>
        <v>24</v>
      </c>
      <c r="E9" s="33">
        <f t="shared" si="1"/>
        <v>3248</v>
      </c>
      <c r="F9" s="33">
        <f t="shared" si="1"/>
        <v>6793317</v>
      </c>
      <c r="G9" s="32">
        <f t="shared" si="1"/>
        <v>92295</v>
      </c>
      <c r="H9" s="39">
        <f>SUM(H10:H11)</f>
        <v>0</v>
      </c>
      <c r="I9" s="40">
        <f aca="true" t="shared" si="2" ref="I9:BI9">SUM(I10:I11)</f>
        <v>0</v>
      </c>
      <c r="J9" s="40">
        <f t="shared" si="2"/>
        <v>0</v>
      </c>
      <c r="K9" s="41">
        <f t="shared" si="2"/>
        <v>0</v>
      </c>
      <c r="L9" s="39">
        <f aca="true" t="shared" si="3" ref="L9:S9">SUM(L10:L11)</f>
        <v>0</v>
      </c>
      <c r="M9" s="40">
        <f t="shared" si="3"/>
        <v>0</v>
      </c>
      <c r="N9" s="40">
        <f t="shared" si="3"/>
        <v>0</v>
      </c>
      <c r="O9" s="41">
        <f t="shared" si="3"/>
        <v>0</v>
      </c>
      <c r="P9" s="39">
        <f t="shared" si="3"/>
        <v>0</v>
      </c>
      <c r="Q9" s="40">
        <f t="shared" si="3"/>
        <v>0</v>
      </c>
      <c r="R9" s="40">
        <f t="shared" si="3"/>
        <v>0</v>
      </c>
      <c r="S9" s="41">
        <f t="shared" si="3"/>
        <v>0</v>
      </c>
      <c r="T9" s="39">
        <f t="shared" si="2"/>
        <v>4</v>
      </c>
      <c r="U9" s="33">
        <f t="shared" si="2"/>
        <v>615</v>
      </c>
      <c r="V9" s="33">
        <f t="shared" si="2"/>
        <v>1235093</v>
      </c>
      <c r="W9" s="32">
        <f t="shared" si="2"/>
        <v>13189</v>
      </c>
      <c r="X9" s="36"/>
      <c r="Y9" s="37" t="s">
        <v>63</v>
      </c>
      <c r="Z9" s="38"/>
      <c r="AA9" s="39">
        <f t="shared" si="2"/>
        <v>2</v>
      </c>
      <c r="AB9" s="33">
        <f t="shared" si="2"/>
        <v>380</v>
      </c>
      <c r="AC9" s="42">
        <f t="shared" si="2"/>
        <v>740844</v>
      </c>
      <c r="AD9" s="43">
        <f t="shared" si="2"/>
        <v>19122</v>
      </c>
      <c r="AE9" s="39">
        <f t="shared" si="2"/>
        <v>6</v>
      </c>
      <c r="AF9" s="33">
        <f t="shared" si="2"/>
        <v>1785</v>
      </c>
      <c r="AG9" s="33">
        <f t="shared" si="2"/>
        <v>3849097</v>
      </c>
      <c r="AH9" s="32">
        <f t="shared" si="2"/>
        <v>43357</v>
      </c>
      <c r="AI9" s="39">
        <f t="shared" si="2"/>
        <v>2</v>
      </c>
      <c r="AJ9" s="33">
        <f t="shared" si="2"/>
        <v>22</v>
      </c>
      <c r="AK9" s="42">
        <f t="shared" si="2"/>
        <v>4543</v>
      </c>
      <c r="AL9" s="43">
        <f t="shared" si="2"/>
        <v>53</v>
      </c>
      <c r="AM9" s="39">
        <f t="shared" si="2"/>
        <v>1</v>
      </c>
      <c r="AN9" s="33">
        <f t="shared" si="2"/>
        <v>10</v>
      </c>
      <c r="AO9" s="42">
        <f t="shared" si="2"/>
        <v>16850</v>
      </c>
      <c r="AP9" s="43">
        <f t="shared" si="2"/>
        <v>58</v>
      </c>
      <c r="AQ9" s="39">
        <f t="shared" si="2"/>
        <v>1</v>
      </c>
      <c r="AR9" s="33">
        <f t="shared" si="2"/>
        <v>13</v>
      </c>
      <c r="AS9" s="42">
        <f t="shared" si="2"/>
        <v>30634</v>
      </c>
      <c r="AT9" s="43">
        <f t="shared" si="2"/>
        <v>150</v>
      </c>
      <c r="AU9" s="36"/>
      <c r="AV9" s="37" t="s">
        <v>63</v>
      </c>
      <c r="AW9" s="38"/>
      <c r="AX9" s="39">
        <f t="shared" si="2"/>
        <v>3</v>
      </c>
      <c r="AY9" s="33">
        <f t="shared" si="2"/>
        <v>30</v>
      </c>
      <c r="AZ9" s="33">
        <f t="shared" si="2"/>
        <v>79716</v>
      </c>
      <c r="BA9" s="32">
        <f t="shared" si="2"/>
        <v>266</v>
      </c>
      <c r="BB9" s="39">
        <f t="shared" si="2"/>
        <v>4</v>
      </c>
      <c r="BC9" s="33">
        <f t="shared" si="2"/>
        <v>384</v>
      </c>
      <c r="BD9" s="33">
        <f t="shared" si="2"/>
        <v>834951</v>
      </c>
      <c r="BE9" s="32">
        <f t="shared" si="2"/>
        <v>16000</v>
      </c>
      <c r="BF9" s="39">
        <f t="shared" si="2"/>
        <v>1</v>
      </c>
      <c r="BG9" s="33">
        <f t="shared" si="2"/>
        <v>9</v>
      </c>
      <c r="BH9" s="42">
        <f t="shared" si="2"/>
        <v>1589</v>
      </c>
      <c r="BI9" s="43">
        <f t="shared" si="2"/>
        <v>100</v>
      </c>
    </row>
    <row r="10" spans="1:61" s="30" customFormat="1" ht="20.25" customHeight="1">
      <c r="A10" s="36"/>
      <c r="B10" s="37"/>
      <c r="C10" s="38" t="s">
        <v>11</v>
      </c>
      <c r="D10" s="39">
        <f t="shared" si="1"/>
        <v>9</v>
      </c>
      <c r="E10" s="33">
        <f t="shared" si="1"/>
        <v>3025</v>
      </c>
      <c r="F10" s="33">
        <f t="shared" si="1"/>
        <v>6476919</v>
      </c>
      <c r="G10" s="32">
        <f t="shared" si="1"/>
        <v>89558</v>
      </c>
      <c r="H10" s="39">
        <v>0</v>
      </c>
      <c r="I10" s="40">
        <v>0</v>
      </c>
      <c r="J10" s="40">
        <v>0</v>
      </c>
      <c r="K10" s="41">
        <v>0</v>
      </c>
      <c r="L10" s="39">
        <v>0</v>
      </c>
      <c r="M10" s="40">
        <v>0</v>
      </c>
      <c r="N10" s="40">
        <v>0</v>
      </c>
      <c r="O10" s="41">
        <v>0</v>
      </c>
      <c r="P10" s="39">
        <v>0</v>
      </c>
      <c r="Q10" s="40">
        <v>0</v>
      </c>
      <c r="R10" s="40">
        <v>0</v>
      </c>
      <c r="S10" s="41">
        <v>0</v>
      </c>
      <c r="T10" s="39">
        <v>2</v>
      </c>
      <c r="U10" s="33">
        <v>552</v>
      </c>
      <c r="V10" s="42">
        <v>1148273</v>
      </c>
      <c r="W10" s="43">
        <v>12960</v>
      </c>
      <c r="X10" s="36"/>
      <c r="Y10" s="37"/>
      <c r="Z10" s="38" t="s">
        <v>11</v>
      </c>
      <c r="AA10" s="39">
        <v>2</v>
      </c>
      <c r="AB10" s="33">
        <v>380</v>
      </c>
      <c r="AC10" s="42">
        <v>740844</v>
      </c>
      <c r="AD10" s="43">
        <v>19122</v>
      </c>
      <c r="AE10" s="39">
        <v>4</v>
      </c>
      <c r="AF10" s="33">
        <v>1766</v>
      </c>
      <c r="AG10" s="42">
        <v>3825745</v>
      </c>
      <c r="AH10" s="43">
        <v>43176</v>
      </c>
      <c r="AI10" s="39">
        <v>0</v>
      </c>
      <c r="AJ10" s="40">
        <v>0</v>
      </c>
      <c r="AK10" s="40">
        <v>0</v>
      </c>
      <c r="AL10" s="41">
        <v>0</v>
      </c>
      <c r="AM10" s="39">
        <v>0</v>
      </c>
      <c r="AN10" s="40">
        <v>0</v>
      </c>
      <c r="AO10" s="40">
        <v>0</v>
      </c>
      <c r="AP10" s="41">
        <v>0</v>
      </c>
      <c r="AQ10" s="39">
        <v>0</v>
      </c>
      <c r="AR10" s="40">
        <v>0</v>
      </c>
      <c r="AS10" s="40">
        <v>0</v>
      </c>
      <c r="AT10" s="41">
        <v>0</v>
      </c>
      <c r="AU10" s="36"/>
      <c r="AV10" s="37"/>
      <c r="AW10" s="38" t="s">
        <v>11</v>
      </c>
      <c r="AX10" s="39">
        <v>0</v>
      </c>
      <c r="AY10" s="40">
        <v>0</v>
      </c>
      <c r="AZ10" s="40">
        <v>0</v>
      </c>
      <c r="BA10" s="41">
        <v>0</v>
      </c>
      <c r="BB10" s="39">
        <v>1</v>
      </c>
      <c r="BC10" s="33">
        <v>327</v>
      </c>
      <c r="BD10" s="42">
        <v>762057</v>
      </c>
      <c r="BE10" s="43">
        <v>14300</v>
      </c>
      <c r="BF10" s="39">
        <v>0</v>
      </c>
      <c r="BG10" s="40">
        <v>0</v>
      </c>
      <c r="BH10" s="40">
        <v>0</v>
      </c>
      <c r="BI10" s="41">
        <v>0</v>
      </c>
    </row>
    <row r="11" spans="1:61" s="30" customFormat="1" ht="20.25" customHeight="1">
      <c r="A11" s="36"/>
      <c r="B11" s="37"/>
      <c r="C11" s="38" t="s">
        <v>62</v>
      </c>
      <c r="D11" s="39">
        <f t="shared" si="1"/>
        <v>15</v>
      </c>
      <c r="E11" s="33">
        <f t="shared" si="1"/>
        <v>223</v>
      </c>
      <c r="F11" s="33">
        <f t="shared" si="1"/>
        <v>316398</v>
      </c>
      <c r="G11" s="32">
        <f t="shared" si="1"/>
        <v>2737</v>
      </c>
      <c r="H11" s="39">
        <v>0</v>
      </c>
      <c r="I11" s="40">
        <v>0</v>
      </c>
      <c r="J11" s="40">
        <v>0</v>
      </c>
      <c r="K11" s="41">
        <v>0</v>
      </c>
      <c r="L11" s="39">
        <v>0</v>
      </c>
      <c r="M11" s="40">
        <v>0</v>
      </c>
      <c r="N11" s="40">
        <v>0</v>
      </c>
      <c r="O11" s="41">
        <v>0</v>
      </c>
      <c r="P11" s="39">
        <v>0</v>
      </c>
      <c r="Q11" s="40">
        <v>0</v>
      </c>
      <c r="R11" s="40">
        <v>0</v>
      </c>
      <c r="S11" s="41">
        <v>0</v>
      </c>
      <c r="T11" s="39">
        <v>2</v>
      </c>
      <c r="U11" s="33">
        <v>63</v>
      </c>
      <c r="V11" s="42">
        <v>86820</v>
      </c>
      <c r="W11" s="43">
        <v>229</v>
      </c>
      <c r="X11" s="36"/>
      <c r="Y11" s="37"/>
      <c r="Z11" s="38" t="s">
        <v>62</v>
      </c>
      <c r="AA11" s="39">
        <v>0</v>
      </c>
      <c r="AB11" s="40">
        <v>0</v>
      </c>
      <c r="AC11" s="40">
        <v>0</v>
      </c>
      <c r="AD11" s="41">
        <v>0</v>
      </c>
      <c r="AE11" s="39">
        <v>2</v>
      </c>
      <c r="AF11" s="33">
        <v>19</v>
      </c>
      <c r="AG11" s="42">
        <v>23352</v>
      </c>
      <c r="AH11" s="43">
        <v>181</v>
      </c>
      <c r="AI11" s="39">
        <v>2</v>
      </c>
      <c r="AJ11" s="33">
        <v>22</v>
      </c>
      <c r="AK11" s="42">
        <v>4543</v>
      </c>
      <c r="AL11" s="43">
        <v>53</v>
      </c>
      <c r="AM11" s="39">
        <v>1</v>
      </c>
      <c r="AN11" s="33">
        <v>10</v>
      </c>
      <c r="AO11" s="42">
        <v>16850</v>
      </c>
      <c r="AP11" s="43">
        <v>58</v>
      </c>
      <c r="AQ11" s="39">
        <v>1</v>
      </c>
      <c r="AR11" s="33">
        <v>13</v>
      </c>
      <c r="AS11" s="42">
        <v>30634</v>
      </c>
      <c r="AT11" s="43">
        <v>150</v>
      </c>
      <c r="AU11" s="36"/>
      <c r="AV11" s="37"/>
      <c r="AW11" s="38" t="s">
        <v>62</v>
      </c>
      <c r="AX11" s="39">
        <v>3</v>
      </c>
      <c r="AY11" s="33">
        <v>30</v>
      </c>
      <c r="AZ11" s="33">
        <v>79716</v>
      </c>
      <c r="BA11" s="32">
        <v>266</v>
      </c>
      <c r="BB11" s="39">
        <v>3</v>
      </c>
      <c r="BC11" s="33">
        <v>57</v>
      </c>
      <c r="BD11" s="42">
        <v>72894</v>
      </c>
      <c r="BE11" s="43">
        <v>1700</v>
      </c>
      <c r="BF11" s="39">
        <v>1</v>
      </c>
      <c r="BG11" s="33">
        <v>9</v>
      </c>
      <c r="BH11" s="42">
        <v>1589</v>
      </c>
      <c r="BI11" s="43">
        <v>100</v>
      </c>
    </row>
    <row r="12" spans="1:61" s="30" customFormat="1" ht="20.25" customHeight="1">
      <c r="A12" s="36"/>
      <c r="B12" s="37"/>
      <c r="C12" s="38"/>
      <c r="D12" s="39"/>
      <c r="E12" s="33"/>
      <c r="F12" s="33"/>
      <c r="G12" s="32"/>
      <c r="H12" s="39"/>
      <c r="I12" s="33"/>
      <c r="J12" s="33"/>
      <c r="K12" s="32"/>
      <c r="L12" s="39"/>
      <c r="M12" s="33"/>
      <c r="N12" s="33"/>
      <c r="O12" s="32"/>
      <c r="P12" s="39"/>
      <c r="Q12" s="33"/>
      <c r="R12" s="33"/>
      <c r="S12" s="32"/>
      <c r="T12" s="39"/>
      <c r="U12" s="33"/>
      <c r="V12" s="33"/>
      <c r="W12" s="32"/>
      <c r="X12" s="36"/>
      <c r="Y12" s="37"/>
      <c r="Z12" s="38"/>
      <c r="AA12" s="44"/>
      <c r="AB12" s="45"/>
      <c r="AC12" s="45"/>
      <c r="AD12" s="46"/>
      <c r="AE12" s="39"/>
      <c r="AF12" s="33"/>
      <c r="AG12" s="33"/>
      <c r="AH12" s="32"/>
      <c r="AI12" s="39"/>
      <c r="AJ12" s="33"/>
      <c r="AK12" s="33"/>
      <c r="AL12" s="32"/>
      <c r="AM12" s="39"/>
      <c r="AN12" s="33"/>
      <c r="AO12" s="33"/>
      <c r="AP12" s="32"/>
      <c r="AQ12" s="39"/>
      <c r="AR12" s="33"/>
      <c r="AS12" s="33"/>
      <c r="AT12" s="32"/>
      <c r="AU12" s="36"/>
      <c r="AV12" s="37"/>
      <c r="AW12" s="38"/>
      <c r="AX12" s="39"/>
      <c r="AY12" s="33"/>
      <c r="AZ12" s="33"/>
      <c r="BA12" s="32"/>
      <c r="BB12" s="39"/>
      <c r="BC12" s="33"/>
      <c r="BD12" s="33"/>
      <c r="BE12" s="32"/>
      <c r="BF12" s="39"/>
      <c r="BG12" s="33"/>
      <c r="BH12" s="33"/>
      <c r="BI12" s="32"/>
    </row>
    <row r="13" spans="1:61" s="30" customFormat="1" ht="20.25" customHeight="1">
      <c r="A13" s="36"/>
      <c r="B13" s="37" t="s">
        <v>64</v>
      </c>
      <c r="C13" s="38"/>
      <c r="D13" s="39">
        <f aca="true" t="shared" si="4" ref="D13:D18">H13+P13+T13+AA13+AE13+AI13+AM13+AQ13+AX13+BB13+BF13+L13</f>
        <v>595</v>
      </c>
      <c r="E13" s="33">
        <f aca="true" t="shared" si="5" ref="E13:E18">I13+Q13+U13+AB13+AF13+AJ13+AN13+AR13+AY13+BC13+BG13+M13</f>
        <v>3498</v>
      </c>
      <c r="F13" s="33">
        <f aca="true" t="shared" si="6" ref="F13:F18">J13+R13+V13+AC13+AG13+AK13+AO13+AS13+AZ13+BD13+BH13+N13</f>
        <v>6643158</v>
      </c>
      <c r="G13" s="32">
        <f aca="true" t="shared" si="7" ref="G13:G18">K13+S13+W13+AD13+AH13+AL13+AP13+AT13+BA13+BE13+BI13+O13</f>
        <v>108719</v>
      </c>
      <c r="H13" s="39">
        <f>SUM(H14:H18)</f>
        <v>15</v>
      </c>
      <c r="I13" s="33">
        <f aca="true" t="shared" si="8" ref="I13:BI13">SUM(I14:I18)</f>
        <v>46</v>
      </c>
      <c r="J13" s="33">
        <f t="shared" si="8"/>
        <v>20690</v>
      </c>
      <c r="K13" s="32">
        <f t="shared" si="8"/>
        <v>718</v>
      </c>
      <c r="L13" s="39">
        <f>SUM(L14:L18)</f>
        <v>15</v>
      </c>
      <c r="M13" s="33">
        <f>SUM(M14:M18)</f>
        <v>70</v>
      </c>
      <c r="N13" s="33">
        <f>SUM(N14:N18)</f>
        <v>52347</v>
      </c>
      <c r="O13" s="32">
        <f>SUM(O14:O18)</f>
        <v>1054</v>
      </c>
      <c r="P13" s="39">
        <f t="shared" si="8"/>
        <v>34</v>
      </c>
      <c r="Q13" s="33">
        <f t="shared" si="8"/>
        <v>83</v>
      </c>
      <c r="R13" s="33">
        <f t="shared" si="8"/>
        <v>61192</v>
      </c>
      <c r="S13" s="32">
        <f t="shared" si="8"/>
        <v>1602</v>
      </c>
      <c r="T13" s="39">
        <f t="shared" si="8"/>
        <v>54</v>
      </c>
      <c r="U13" s="33">
        <f t="shared" si="8"/>
        <v>213</v>
      </c>
      <c r="V13" s="33">
        <f t="shared" si="8"/>
        <v>260937</v>
      </c>
      <c r="W13" s="32">
        <f t="shared" si="8"/>
        <v>7129</v>
      </c>
      <c r="X13" s="36"/>
      <c r="Y13" s="37" t="s">
        <v>64</v>
      </c>
      <c r="Z13" s="38"/>
      <c r="AA13" s="39">
        <f t="shared" si="8"/>
        <v>75</v>
      </c>
      <c r="AB13" s="33">
        <f t="shared" si="8"/>
        <v>232</v>
      </c>
      <c r="AC13" s="33">
        <f t="shared" si="8"/>
        <v>277934</v>
      </c>
      <c r="AD13" s="32">
        <f t="shared" si="8"/>
        <v>4569</v>
      </c>
      <c r="AE13" s="39">
        <f t="shared" si="8"/>
        <v>114</v>
      </c>
      <c r="AF13" s="33">
        <f t="shared" si="8"/>
        <v>1207</v>
      </c>
      <c r="AG13" s="33">
        <f t="shared" si="8"/>
        <v>4280618</v>
      </c>
      <c r="AH13" s="32">
        <f t="shared" si="8"/>
        <v>56297</v>
      </c>
      <c r="AI13" s="39">
        <f t="shared" si="8"/>
        <v>65</v>
      </c>
      <c r="AJ13" s="33">
        <f t="shared" si="8"/>
        <v>356</v>
      </c>
      <c r="AK13" s="33">
        <f t="shared" si="8"/>
        <v>508314</v>
      </c>
      <c r="AL13" s="32">
        <f t="shared" si="8"/>
        <v>7420</v>
      </c>
      <c r="AM13" s="39">
        <f t="shared" si="8"/>
        <v>38</v>
      </c>
      <c r="AN13" s="33">
        <f t="shared" si="8"/>
        <v>202</v>
      </c>
      <c r="AO13" s="33">
        <f t="shared" si="8"/>
        <v>266958</v>
      </c>
      <c r="AP13" s="32">
        <f t="shared" si="8"/>
        <v>6028</v>
      </c>
      <c r="AQ13" s="39">
        <f t="shared" si="8"/>
        <v>36</v>
      </c>
      <c r="AR13" s="33">
        <f t="shared" si="8"/>
        <v>181</v>
      </c>
      <c r="AS13" s="33">
        <f t="shared" si="8"/>
        <v>184533</v>
      </c>
      <c r="AT13" s="32">
        <f t="shared" si="8"/>
        <v>3029</v>
      </c>
      <c r="AU13" s="36"/>
      <c r="AV13" s="37" t="s">
        <v>64</v>
      </c>
      <c r="AW13" s="38"/>
      <c r="AX13" s="39">
        <f t="shared" si="8"/>
        <v>46</v>
      </c>
      <c r="AY13" s="33">
        <f t="shared" si="8"/>
        <v>312</v>
      </c>
      <c r="AZ13" s="33">
        <f t="shared" si="8"/>
        <v>345903</v>
      </c>
      <c r="BA13" s="32">
        <f t="shared" si="8"/>
        <v>8252</v>
      </c>
      <c r="BB13" s="39">
        <f t="shared" si="8"/>
        <v>85</v>
      </c>
      <c r="BC13" s="33">
        <f t="shared" si="8"/>
        <v>537</v>
      </c>
      <c r="BD13" s="33">
        <f t="shared" si="8"/>
        <v>361045</v>
      </c>
      <c r="BE13" s="32">
        <f t="shared" si="8"/>
        <v>10711</v>
      </c>
      <c r="BF13" s="39">
        <f t="shared" si="8"/>
        <v>18</v>
      </c>
      <c r="BG13" s="33">
        <f t="shared" si="8"/>
        <v>59</v>
      </c>
      <c r="BH13" s="33">
        <f t="shared" si="8"/>
        <v>22687</v>
      </c>
      <c r="BI13" s="32">
        <f t="shared" si="8"/>
        <v>1910</v>
      </c>
    </row>
    <row r="14" spans="1:61" s="30" customFormat="1" ht="20.25" customHeight="1">
      <c r="A14" s="36"/>
      <c r="B14" s="37"/>
      <c r="C14" s="38" t="s">
        <v>12</v>
      </c>
      <c r="D14" s="39">
        <f t="shared" si="4"/>
        <v>88</v>
      </c>
      <c r="E14" s="33">
        <f t="shared" si="5"/>
        <v>563</v>
      </c>
      <c r="F14" s="33">
        <f t="shared" si="6"/>
        <v>563028</v>
      </c>
      <c r="G14" s="32">
        <f t="shared" si="7"/>
        <v>9108</v>
      </c>
      <c r="H14" s="39">
        <v>4</v>
      </c>
      <c r="I14" s="33">
        <v>8</v>
      </c>
      <c r="J14" s="33">
        <v>5450</v>
      </c>
      <c r="K14" s="32">
        <v>192</v>
      </c>
      <c r="L14" s="39">
        <v>2</v>
      </c>
      <c r="M14" s="33">
        <v>9</v>
      </c>
      <c r="N14" s="42">
        <v>4300</v>
      </c>
      <c r="O14" s="43">
        <v>199</v>
      </c>
      <c r="P14" s="39">
        <v>14</v>
      </c>
      <c r="Q14" s="33">
        <v>34</v>
      </c>
      <c r="R14" s="33">
        <v>26707</v>
      </c>
      <c r="S14" s="32">
        <v>776</v>
      </c>
      <c r="T14" s="39">
        <v>21</v>
      </c>
      <c r="U14" s="33">
        <v>121</v>
      </c>
      <c r="V14" s="33">
        <v>182513</v>
      </c>
      <c r="W14" s="32">
        <v>5019</v>
      </c>
      <c r="X14" s="36"/>
      <c r="Y14" s="37"/>
      <c r="Z14" s="38" t="s">
        <v>12</v>
      </c>
      <c r="AA14" s="39">
        <v>15</v>
      </c>
      <c r="AB14" s="33">
        <v>56</v>
      </c>
      <c r="AC14" s="33">
        <v>64504</v>
      </c>
      <c r="AD14" s="32">
        <v>609</v>
      </c>
      <c r="AE14" s="39">
        <v>14</v>
      </c>
      <c r="AF14" s="33">
        <v>182</v>
      </c>
      <c r="AG14" s="33">
        <v>152841</v>
      </c>
      <c r="AH14" s="32">
        <v>1578</v>
      </c>
      <c r="AI14" s="39">
        <v>7</v>
      </c>
      <c r="AJ14" s="33">
        <v>43</v>
      </c>
      <c r="AK14" s="33">
        <v>45634</v>
      </c>
      <c r="AL14" s="32">
        <v>369</v>
      </c>
      <c r="AM14" s="39">
        <v>0</v>
      </c>
      <c r="AN14" s="40">
        <v>0</v>
      </c>
      <c r="AO14" s="40">
        <v>0</v>
      </c>
      <c r="AP14" s="41">
        <v>0</v>
      </c>
      <c r="AQ14" s="39">
        <v>3</v>
      </c>
      <c r="AR14" s="33">
        <v>40</v>
      </c>
      <c r="AS14" s="42">
        <v>29258</v>
      </c>
      <c r="AT14" s="43">
        <v>126</v>
      </c>
      <c r="AU14" s="36"/>
      <c r="AV14" s="37"/>
      <c r="AW14" s="38" t="s">
        <v>12</v>
      </c>
      <c r="AX14" s="39">
        <v>4</v>
      </c>
      <c r="AY14" s="33">
        <v>46</v>
      </c>
      <c r="AZ14" s="33">
        <v>37296</v>
      </c>
      <c r="BA14" s="32">
        <v>0</v>
      </c>
      <c r="BB14" s="39">
        <v>4</v>
      </c>
      <c r="BC14" s="33">
        <v>24</v>
      </c>
      <c r="BD14" s="42">
        <v>14525</v>
      </c>
      <c r="BE14" s="43">
        <v>240</v>
      </c>
      <c r="BF14" s="39">
        <v>0</v>
      </c>
      <c r="BG14" s="40">
        <v>0</v>
      </c>
      <c r="BH14" s="40">
        <v>0</v>
      </c>
      <c r="BI14" s="41">
        <v>0</v>
      </c>
    </row>
    <row r="15" spans="1:61" s="30" customFormat="1" ht="20.25" customHeight="1">
      <c r="A15" s="36"/>
      <c r="B15" s="37"/>
      <c r="C15" s="38" t="s">
        <v>13</v>
      </c>
      <c r="D15" s="39">
        <f t="shared" si="4"/>
        <v>78</v>
      </c>
      <c r="E15" s="33">
        <f t="shared" si="5"/>
        <v>321</v>
      </c>
      <c r="F15" s="33">
        <f t="shared" si="6"/>
        <v>499718</v>
      </c>
      <c r="G15" s="32">
        <f t="shared" si="7"/>
        <v>16216</v>
      </c>
      <c r="H15" s="39">
        <v>1</v>
      </c>
      <c r="I15" s="33">
        <v>3</v>
      </c>
      <c r="J15" s="42">
        <v>447</v>
      </c>
      <c r="K15" s="43">
        <v>50</v>
      </c>
      <c r="L15" s="39">
        <v>1</v>
      </c>
      <c r="M15" s="33">
        <v>6</v>
      </c>
      <c r="N15" s="42">
        <v>7636</v>
      </c>
      <c r="O15" s="43">
        <v>106</v>
      </c>
      <c r="P15" s="39">
        <v>4</v>
      </c>
      <c r="Q15" s="33">
        <v>7</v>
      </c>
      <c r="R15" s="33">
        <v>3964</v>
      </c>
      <c r="S15" s="32">
        <v>152</v>
      </c>
      <c r="T15" s="39">
        <v>3</v>
      </c>
      <c r="U15" s="33">
        <v>7</v>
      </c>
      <c r="V15" s="33">
        <v>3325</v>
      </c>
      <c r="W15" s="32">
        <v>211</v>
      </c>
      <c r="X15" s="36"/>
      <c r="Y15" s="37"/>
      <c r="Z15" s="38" t="s">
        <v>13</v>
      </c>
      <c r="AA15" s="39">
        <v>10</v>
      </c>
      <c r="AB15" s="33">
        <v>36</v>
      </c>
      <c r="AC15" s="33">
        <v>69118</v>
      </c>
      <c r="AD15" s="32">
        <v>1452</v>
      </c>
      <c r="AE15" s="39">
        <v>21</v>
      </c>
      <c r="AF15" s="33">
        <v>86</v>
      </c>
      <c r="AG15" s="33">
        <v>178619</v>
      </c>
      <c r="AH15" s="32">
        <v>5017</v>
      </c>
      <c r="AI15" s="39">
        <v>7</v>
      </c>
      <c r="AJ15" s="33">
        <v>22</v>
      </c>
      <c r="AK15" s="42">
        <v>27234</v>
      </c>
      <c r="AL15" s="43">
        <v>1434</v>
      </c>
      <c r="AM15" s="39">
        <v>7</v>
      </c>
      <c r="AN15" s="33">
        <v>35</v>
      </c>
      <c r="AO15" s="33">
        <v>59733</v>
      </c>
      <c r="AP15" s="32">
        <v>1728</v>
      </c>
      <c r="AQ15" s="39">
        <v>10</v>
      </c>
      <c r="AR15" s="33">
        <v>37</v>
      </c>
      <c r="AS15" s="33">
        <v>58132</v>
      </c>
      <c r="AT15" s="32">
        <v>1461</v>
      </c>
      <c r="AU15" s="36"/>
      <c r="AV15" s="37"/>
      <c r="AW15" s="38" t="s">
        <v>13</v>
      </c>
      <c r="AX15" s="39">
        <v>4</v>
      </c>
      <c r="AY15" s="33">
        <v>37</v>
      </c>
      <c r="AZ15" s="33">
        <v>56401</v>
      </c>
      <c r="BA15" s="32">
        <v>2008</v>
      </c>
      <c r="BB15" s="39">
        <v>5</v>
      </c>
      <c r="BC15" s="33">
        <v>30</v>
      </c>
      <c r="BD15" s="33">
        <v>33058</v>
      </c>
      <c r="BE15" s="32">
        <v>2175</v>
      </c>
      <c r="BF15" s="39">
        <v>5</v>
      </c>
      <c r="BG15" s="33">
        <v>15</v>
      </c>
      <c r="BH15" s="33">
        <v>2051</v>
      </c>
      <c r="BI15" s="32">
        <v>422</v>
      </c>
    </row>
    <row r="16" spans="1:61" s="30" customFormat="1" ht="20.25" customHeight="1">
      <c r="A16" s="36"/>
      <c r="B16" s="37"/>
      <c r="C16" s="38" t="s">
        <v>14</v>
      </c>
      <c r="D16" s="39">
        <f t="shared" si="4"/>
        <v>294</v>
      </c>
      <c r="E16" s="33">
        <f t="shared" si="5"/>
        <v>1154</v>
      </c>
      <c r="F16" s="33">
        <f t="shared" si="6"/>
        <v>1336775</v>
      </c>
      <c r="G16" s="32">
        <f t="shared" si="7"/>
        <v>25405</v>
      </c>
      <c r="H16" s="39">
        <v>6</v>
      </c>
      <c r="I16" s="33">
        <v>29</v>
      </c>
      <c r="J16" s="33">
        <v>13254</v>
      </c>
      <c r="K16" s="32">
        <v>346</v>
      </c>
      <c r="L16" s="39">
        <v>7</v>
      </c>
      <c r="M16" s="33">
        <v>39</v>
      </c>
      <c r="N16" s="33">
        <v>31910</v>
      </c>
      <c r="O16" s="32">
        <v>453</v>
      </c>
      <c r="P16" s="39">
        <v>6</v>
      </c>
      <c r="Q16" s="33">
        <v>15</v>
      </c>
      <c r="R16" s="33">
        <v>13189</v>
      </c>
      <c r="S16" s="32">
        <v>271</v>
      </c>
      <c r="T16" s="39">
        <v>18</v>
      </c>
      <c r="U16" s="33">
        <v>53</v>
      </c>
      <c r="V16" s="33">
        <v>58196</v>
      </c>
      <c r="W16" s="32">
        <v>1078</v>
      </c>
      <c r="X16" s="36"/>
      <c r="Y16" s="37"/>
      <c r="Z16" s="38" t="s">
        <v>14</v>
      </c>
      <c r="AA16" s="39">
        <v>42</v>
      </c>
      <c r="AB16" s="33">
        <v>117</v>
      </c>
      <c r="AC16" s="33">
        <v>126321</v>
      </c>
      <c r="AD16" s="32">
        <v>2025</v>
      </c>
      <c r="AE16" s="39">
        <v>55</v>
      </c>
      <c r="AF16" s="33">
        <v>185</v>
      </c>
      <c r="AG16" s="33">
        <v>413640</v>
      </c>
      <c r="AH16" s="32">
        <v>5875</v>
      </c>
      <c r="AI16" s="39">
        <v>34</v>
      </c>
      <c r="AJ16" s="33">
        <v>147</v>
      </c>
      <c r="AK16" s="33">
        <v>208082</v>
      </c>
      <c r="AL16" s="32">
        <v>2894</v>
      </c>
      <c r="AM16" s="39">
        <v>24</v>
      </c>
      <c r="AN16" s="33">
        <v>93</v>
      </c>
      <c r="AO16" s="33">
        <v>127855</v>
      </c>
      <c r="AP16" s="32">
        <v>3271</v>
      </c>
      <c r="AQ16" s="39">
        <v>15</v>
      </c>
      <c r="AR16" s="33">
        <v>51</v>
      </c>
      <c r="AS16" s="33">
        <v>52523</v>
      </c>
      <c r="AT16" s="32">
        <v>749</v>
      </c>
      <c r="AU16" s="36"/>
      <c r="AV16" s="37"/>
      <c r="AW16" s="38" t="s">
        <v>14</v>
      </c>
      <c r="AX16" s="39">
        <v>26</v>
      </c>
      <c r="AY16" s="33">
        <v>94</v>
      </c>
      <c r="AZ16" s="33">
        <v>116419</v>
      </c>
      <c r="BA16" s="32">
        <v>2960</v>
      </c>
      <c r="BB16" s="39">
        <v>54</v>
      </c>
      <c r="BC16" s="33">
        <v>305</v>
      </c>
      <c r="BD16" s="33">
        <v>172738</v>
      </c>
      <c r="BE16" s="32">
        <v>4798</v>
      </c>
      <c r="BF16" s="39">
        <v>7</v>
      </c>
      <c r="BG16" s="33">
        <v>26</v>
      </c>
      <c r="BH16" s="33">
        <v>2648</v>
      </c>
      <c r="BI16" s="32">
        <v>685</v>
      </c>
    </row>
    <row r="17" spans="1:61" s="30" customFormat="1" ht="20.25" customHeight="1">
      <c r="A17" s="36"/>
      <c r="B17" s="37"/>
      <c r="C17" s="38" t="s">
        <v>15</v>
      </c>
      <c r="D17" s="39">
        <f t="shared" si="4"/>
        <v>39</v>
      </c>
      <c r="E17" s="33">
        <f t="shared" si="5"/>
        <v>160</v>
      </c>
      <c r="F17" s="33">
        <f t="shared" si="6"/>
        <v>212656</v>
      </c>
      <c r="G17" s="32">
        <f t="shared" si="7"/>
        <v>4969</v>
      </c>
      <c r="H17" s="39">
        <v>3</v>
      </c>
      <c r="I17" s="33">
        <v>5</v>
      </c>
      <c r="J17" s="42">
        <v>1477</v>
      </c>
      <c r="K17" s="43">
        <v>112</v>
      </c>
      <c r="L17" s="39">
        <v>4</v>
      </c>
      <c r="M17" s="33">
        <v>13</v>
      </c>
      <c r="N17" s="33">
        <v>8016</v>
      </c>
      <c r="O17" s="32">
        <v>273</v>
      </c>
      <c r="P17" s="39">
        <v>5</v>
      </c>
      <c r="Q17" s="33">
        <v>12</v>
      </c>
      <c r="R17" s="33">
        <v>10509</v>
      </c>
      <c r="S17" s="32">
        <v>196</v>
      </c>
      <c r="T17" s="39">
        <v>5</v>
      </c>
      <c r="U17" s="33">
        <v>12</v>
      </c>
      <c r="V17" s="33">
        <v>9848</v>
      </c>
      <c r="W17" s="32">
        <v>463</v>
      </c>
      <c r="X17" s="36"/>
      <c r="Y17" s="37"/>
      <c r="Z17" s="38" t="s">
        <v>15</v>
      </c>
      <c r="AA17" s="39">
        <v>2</v>
      </c>
      <c r="AB17" s="33">
        <v>8</v>
      </c>
      <c r="AC17" s="42">
        <v>4688</v>
      </c>
      <c r="AD17" s="43">
        <v>129</v>
      </c>
      <c r="AE17" s="39">
        <v>8</v>
      </c>
      <c r="AF17" s="33">
        <v>54</v>
      </c>
      <c r="AG17" s="33">
        <v>96283</v>
      </c>
      <c r="AH17" s="32">
        <v>1819</v>
      </c>
      <c r="AI17" s="39">
        <v>1</v>
      </c>
      <c r="AJ17" s="33">
        <v>7</v>
      </c>
      <c r="AK17" s="42">
        <v>13718</v>
      </c>
      <c r="AL17" s="43">
        <v>418</v>
      </c>
      <c r="AM17" s="39">
        <v>1</v>
      </c>
      <c r="AN17" s="33">
        <v>4</v>
      </c>
      <c r="AO17" s="42">
        <v>2500</v>
      </c>
      <c r="AP17" s="43">
        <v>70</v>
      </c>
      <c r="AQ17" s="39">
        <v>2</v>
      </c>
      <c r="AR17" s="33">
        <v>11</v>
      </c>
      <c r="AS17" s="42">
        <v>18770</v>
      </c>
      <c r="AT17" s="43">
        <v>129</v>
      </c>
      <c r="AU17" s="36"/>
      <c r="AV17" s="37"/>
      <c r="AW17" s="38" t="s">
        <v>15</v>
      </c>
      <c r="AX17" s="39">
        <v>4</v>
      </c>
      <c r="AY17" s="33">
        <v>16</v>
      </c>
      <c r="AZ17" s="33">
        <v>27464</v>
      </c>
      <c r="BA17" s="32">
        <v>582</v>
      </c>
      <c r="BB17" s="39">
        <v>2</v>
      </c>
      <c r="BC17" s="33">
        <v>11</v>
      </c>
      <c r="BD17" s="42">
        <v>9382</v>
      </c>
      <c r="BE17" s="43">
        <v>236</v>
      </c>
      <c r="BF17" s="39">
        <v>2</v>
      </c>
      <c r="BG17" s="33">
        <v>7</v>
      </c>
      <c r="BH17" s="42">
        <v>10001</v>
      </c>
      <c r="BI17" s="43">
        <v>542</v>
      </c>
    </row>
    <row r="18" spans="1:61" s="30" customFormat="1" ht="20.25" customHeight="1">
      <c r="A18" s="36"/>
      <c r="B18" s="37"/>
      <c r="C18" s="38" t="s">
        <v>16</v>
      </c>
      <c r="D18" s="39">
        <f t="shared" si="4"/>
        <v>96</v>
      </c>
      <c r="E18" s="33">
        <f t="shared" si="5"/>
        <v>1300</v>
      </c>
      <c r="F18" s="33">
        <f t="shared" si="6"/>
        <v>4030981</v>
      </c>
      <c r="G18" s="32">
        <f t="shared" si="7"/>
        <v>53021</v>
      </c>
      <c r="H18" s="39">
        <v>1</v>
      </c>
      <c r="I18" s="33">
        <v>1</v>
      </c>
      <c r="J18" s="42">
        <v>62</v>
      </c>
      <c r="K18" s="43">
        <v>18</v>
      </c>
      <c r="L18" s="39">
        <v>1</v>
      </c>
      <c r="M18" s="33">
        <v>3</v>
      </c>
      <c r="N18" s="42">
        <v>485</v>
      </c>
      <c r="O18" s="43">
        <v>23</v>
      </c>
      <c r="P18" s="39">
        <v>5</v>
      </c>
      <c r="Q18" s="33">
        <v>15</v>
      </c>
      <c r="R18" s="33">
        <v>6823</v>
      </c>
      <c r="S18" s="32">
        <v>207</v>
      </c>
      <c r="T18" s="39">
        <v>7</v>
      </c>
      <c r="U18" s="33">
        <v>20</v>
      </c>
      <c r="V18" s="33">
        <v>7055</v>
      </c>
      <c r="W18" s="32">
        <v>358</v>
      </c>
      <c r="X18" s="36"/>
      <c r="Y18" s="37"/>
      <c r="Z18" s="38" t="s">
        <v>16</v>
      </c>
      <c r="AA18" s="39">
        <v>6</v>
      </c>
      <c r="AB18" s="33">
        <v>15</v>
      </c>
      <c r="AC18" s="42">
        <v>13303</v>
      </c>
      <c r="AD18" s="43">
        <v>354</v>
      </c>
      <c r="AE18" s="39">
        <v>16</v>
      </c>
      <c r="AF18" s="33">
        <v>700</v>
      </c>
      <c r="AG18" s="33">
        <v>3439235</v>
      </c>
      <c r="AH18" s="32">
        <v>42008</v>
      </c>
      <c r="AI18" s="39">
        <v>16</v>
      </c>
      <c r="AJ18" s="33">
        <v>137</v>
      </c>
      <c r="AK18" s="33">
        <v>213646</v>
      </c>
      <c r="AL18" s="32">
        <v>2305</v>
      </c>
      <c r="AM18" s="39">
        <v>6</v>
      </c>
      <c r="AN18" s="33">
        <v>70</v>
      </c>
      <c r="AO18" s="42">
        <v>76870</v>
      </c>
      <c r="AP18" s="43">
        <v>959</v>
      </c>
      <c r="AQ18" s="39">
        <v>6</v>
      </c>
      <c r="AR18" s="33">
        <v>42</v>
      </c>
      <c r="AS18" s="33">
        <v>25850</v>
      </c>
      <c r="AT18" s="32">
        <v>564</v>
      </c>
      <c r="AU18" s="36"/>
      <c r="AV18" s="37"/>
      <c r="AW18" s="38" t="s">
        <v>16</v>
      </c>
      <c r="AX18" s="39">
        <v>8</v>
      </c>
      <c r="AY18" s="33">
        <v>119</v>
      </c>
      <c r="AZ18" s="33">
        <v>108323</v>
      </c>
      <c r="BA18" s="32">
        <v>2702</v>
      </c>
      <c r="BB18" s="39">
        <v>20</v>
      </c>
      <c r="BC18" s="33">
        <v>167</v>
      </c>
      <c r="BD18" s="33">
        <v>131342</v>
      </c>
      <c r="BE18" s="32">
        <v>3262</v>
      </c>
      <c r="BF18" s="39">
        <v>4</v>
      </c>
      <c r="BG18" s="33">
        <v>11</v>
      </c>
      <c r="BH18" s="42">
        <v>7987</v>
      </c>
      <c r="BI18" s="43">
        <v>261</v>
      </c>
    </row>
    <row r="19" spans="1:61" s="30" customFormat="1" ht="20.25" customHeight="1">
      <c r="A19" s="36"/>
      <c r="B19" s="37"/>
      <c r="C19" s="38"/>
      <c r="D19" s="39"/>
      <c r="E19" s="33"/>
      <c r="F19" s="33"/>
      <c r="G19" s="32"/>
      <c r="H19" s="39"/>
      <c r="I19" s="33"/>
      <c r="J19" s="33"/>
      <c r="K19" s="32"/>
      <c r="L19" s="39"/>
      <c r="M19" s="33"/>
      <c r="N19" s="33"/>
      <c r="O19" s="32"/>
      <c r="P19" s="39"/>
      <c r="Q19" s="33"/>
      <c r="R19" s="33"/>
      <c r="S19" s="32"/>
      <c r="T19" s="39"/>
      <c r="U19" s="33"/>
      <c r="V19" s="33"/>
      <c r="W19" s="32"/>
      <c r="X19" s="36"/>
      <c r="Y19" s="37"/>
      <c r="Z19" s="38"/>
      <c r="AA19" s="39"/>
      <c r="AB19" s="33"/>
      <c r="AC19" s="33"/>
      <c r="AD19" s="32"/>
      <c r="AE19" s="39"/>
      <c r="AF19" s="33"/>
      <c r="AG19" s="33"/>
      <c r="AH19" s="32"/>
      <c r="AI19" s="39"/>
      <c r="AJ19" s="33"/>
      <c r="AK19" s="33"/>
      <c r="AL19" s="32"/>
      <c r="AM19" s="39"/>
      <c r="AN19" s="33"/>
      <c r="AO19" s="33"/>
      <c r="AP19" s="32"/>
      <c r="AQ19" s="39"/>
      <c r="AR19" s="33"/>
      <c r="AS19" s="33"/>
      <c r="AT19" s="32"/>
      <c r="AU19" s="36"/>
      <c r="AV19" s="37"/>
      <c r="AW19" s="38"/>
      <c r="AX19" s="39"/>
      <c r="AY19" s="33"/>
      <c r="AZ19" s="33"/>
      <c r="BA19" s="32"/>
      <c r="BB19" s="39"/>
      <c r="BC19" s="33"/>
      <c r="BD19" s="33"/>
      <c r="BE19" s="32"/>
      <c r="BF19" s="39"/>
      <c r="BG19" s="33"/>
      <c r="BH19" s="33"/>
      <c r="BI19" s="32"/>
    </row>
    <row r="20" spans="1:61" s="30" customFormat="1" ht="20.25" customHeight="1">
      <c r="A20" s="36"/>
      <c r="B20" s="37" t="s">
        <v>65</v>
      </c>
      <c r="C20" s="38"/>
      <c r="D20" s="39">
        <f aca="true" t="shared" si="9" ref="D20:D28">H20+P20+T20+AA20+AE20+AI20+AM20+AQ20+AX20+BB20+BF20+L20</f>
        <v>1389</v>
      </c>
      <c r="E20" s="33">
        <f aca="true" t="shared" si="10" ref="E20:E28">I20+Q20+U20+AB20+AF20+AJ20+AN20+AR20+AY20+BC20+BG20+M20</f>
        <v>13694</v>
      </c>
      <c r="F20" s="33">
        <f aca="true" t="shared" si="11" ref="F20:F28">J20+R20+V20+AC20+AG20+AK20+AO20+AS20+AZ20+BD20+BH20+N20</f>
        <v>16640583</v>
      </c>
      <c r="G20" s="32">
        <f aca="true" t="shared" si="12" ref="G20:G28">K20+S20+W20+AD20+AH20+AL20+AP20+AT20+BA20+BE20+BI20+O20</f>
        <v>132783</v>
      </c>
      <c r="H20" s="39">
        <f>SUM(H21:H28)</f>
        <v>33</v>
      </c>
      <c r="I20" s="33">
        <f aca="true" t="shared" si="13" ref="I20:BI20">SUM(I21:I28)</f>
        <v>130</v>
      </c>
      <c r="J20" s="33">
        <f t="shared" si="13"/>
        <v>165712</v>
      </c>
      <c r="K20" s="32">
        <f t="shared" si="13"/>
        <v>2652</v>
      </c>
      <c r="L20" s="39">
        <f>SUM(L21:L28)</f>
        <v>62</v>
      </c>
      <c r="M20" s="33">
        <f>SUM(M21:M28)</f>
        <v>368</v>
      </c>
      <c r="N20" s="33">
        <f>SUM(N21:N28)</f>
        <v>458161</v>
      </c>
      <c r="O20" s="32">
        <f>SUM(O21:O28)</f>
        <v>4713</v>
      </c>
      <c r="P20" s="39">
        <f t="shared" si="13"/>
        <v>119</v>
      </c>
      <c r="Q20" s="33">
        <f t="shared" si="13"/>
        <v>757</v>
      </c>
      <c r="R20" s="33">
        <f t="shared" si="13"/>
        <v>647761</v>
      </c>
      <c r="S20" s="32">
        <f t="shared" si="13"/>
        <v>7715</v>
      </c>
      <c r="T20" s="39">
        <f t="shared" si="13"/>
        <v>263</v>
      </c>
      <c r="U20" s="33">
        <f t="shared" si="13"/>
        <v>1730</v>
      </c>
      <c r="V20" s="33">
        <f t="shared" si="13"/>
        <v>2607101</v>
      </c>
      <c r="W20" s="32">
        <f t="shared" si="13"/>
        <v>18821</v>
      </c>
      <c r="X20" s="36"/>
      <c r="Y20" s="37" t="s">
        <v>65</v>
      </c>
      <c r="Z20" s="38"/>
      <c r="AA20" s="39">
        <f t="shared" si="13"/>
        <v>237</v>
      </c>
      <c r="AB20" s="33">
        <f t="shared" si="13"/>
        <v>2193</v>
      </c>
      <c r="AC20" s="33">
        <f t="shared" si="13"/>
        <v>2962564</v>
      </c>
      <c r="AD20" s="32">
        <f t="shared" si="13"/>
        <v>24375</v>
      </c>
      <c r="AE20" s="39">
        <f t="shared" si="13"/>
        <v>261</v>
      </c>
      <c r="AF20" s="33">
        <f t="shared" si="13"/>
        <v>3503</v>
      </c>
      <c r="AG20" s="33">
        <f t="shared" si="13"/>
        <v>4884656</v>
      </c>
      <c r="AH20" s="32">
        <f t="shared" si="13"/>
        <v>36514</v>
      </c>
      <c r="AI20" s="39">
        <f t="shared" si="13"/>
        <v>155</v>
      </c>
      <c r="AJ20" s="33">
        <f t="shared" si="13"/>
        <v>2084</v>
      </c>
      <c r="AK20" s="33">
        <f t="shared" si="13"/>
        <v>2424385</v>
      </c>
      <c r="AL20" s="32">
        <f t="shared" si="13"/>
        <v>17511</v>
      </c>
      <c r="AM20" s="39">
        <f t="shared" si="13"/>
        <v>45</v>
      </c>
      <c r="AN20" s="33">
        <f t="shared" si="13"/>
        <v>484</v>
      </c>
      <c r="AO20" s="33">
        <f t="shared" si="13"/>
        <v>543872</v>
      </c>
      <c r="AP20" s="32">
        <f t="shared" si="13"/>
        <v>3730</v>
      </c>
      <c r="AQ20" s="39">
        <f t="shared" si="13"/>
        <v>43</v>
      </c>
      <c r="AR20" s="33">
        <f t="shared" si="13"/>
        <v>512</v>
      </c>
      <c r="AS20" s="33">
        <f t="shared" si="13"/>
        <v>522559</v>
      </c>
      <c r="AT20" s="32">
        <f t="shared" si="13"/>
        <v>4756</v>
      </c>
      <c r="AU20" s="36"/>
      <c r="AV20" s="37" t="s">
        <v>65</v>
      </c>
      <c r="AW20" s="38"/>
      <c r="AX20" s="39">
        <f t="shared" si="13"/>
        <v>49</v>
      </c>
      <c r="AY20" s="33">
        <f t="shared" si="13"/>
        <v>633</v>
      </c>
      <c r="AZ20" s="33">
        <f t="shared" si="13"/>
        <v>562749</v>
      </c>
      <c r="BA20" s="32">
        <f t="shared" si="13"/>
        <v>3994</v>
      </c>
      <c r="BB20" s="39">
        <f t="shared" si="13"/>
        <v>102</v>
      </c>
      <c r="BC20" s="33">
        <f t="shared" si="13"/>
        <v>1158</v>
      </c>
      <c r="BD20" s="33">
        <f t="shared" si="13"/>
        <v>789117</v>
      </c>
      <c r="BE20" s="32">
        <f t="shared" si="13"/>
        <v>6575</v>
      </c>
      <c r="BF20" s="39">
        <f t="shared" si="13"/>
        <v>20</v>
      </c>
      <c r="BG20" s="33">
        <f t="shared" si="13"/>
        <v>142</v>
      </c>
      <c r="BH20" s="33">
        <f t="shared" si="13"/>
        <v>71946</v>
      </c>
      <c r="BI20" s="32">
        <f t="shared" si="13"/>
        <v>1427</v>
      </c>
    </row>
    <row r="21" spans="1:61" s="30" customFormat="1" ht="20.25" customHeight="1">
      <c r="A21" s="36"/>
      <c r="B21" s="37"/>
      <c r="C21" s="38" t="s">
        <v>17</v>
      </c>
      <c r="D21" s="39">
        <f t="shared" si="9"/>
        <v>77</v>
      </c>
      <c r="E21" s="33">
        <f t="shared" si="10"/>
        <v>2965</v>
      </c>
      <c r="F21" s="33">
        <f t="shared" si="11"/>
        <v>6243524</v>
      </c>
      <c r="G21" s="32">
        <f t="shared" si="12"/>
        <v>44751</v>
      </c>
      <c r="H21" s="39">
        <v>3</v>
      </c>
      <c r="I21" s="33">
        <v>9</v>
      </c>
      <c r="J21" s="33">
        <v>11004</v>
      </c>
      <c r="K21" s="32">
        <v>683</v>
      </c>
      <c r="L21" s="39">
        <v>4</v>
      </c>
      <c r="M21" s="33">
        <v>11</v>
      </c>
      <c r="N21" s="33">
        <v>9533</v>
      </c>
      <c r="O21" s="32">
        <v>205</v>
      </c>
      <c r="P21" s="39">
        <v>8</v>
      </c>
      <c r="Q21" s="33">
        <v>164</v>
      </c>
      <c r="R21" s="33">
        <v>146604</v>
      </c>
      <c r="S21" s="32">
        <v>999</v>
      </c>
      <c r="T21" s="39">
        <v>15</v>
      </c>
      <c r="U21" s="33">
        <v>369</v>
      </c>
      <c r="V21" s="33">
        <v>1272707</v>
      </c>
      <c r="W21" s="32">
        <v>6033</v>
      </c>
      <c r="X21" s="36"/>
      <c r="Y21" s="37"/>
      <c r="Z21" s="38" t="s">
        <v>17</v>
      </c>
      <c r="AA21" s="39">
        <v>14</v>
      </c>
      <c r="AB21" s="33">
        <v>599</v>
      </c>
      <c r="AC21" s="33">
        <v>1126743</v>
      </c>
      <c r="AD21" s="32">
        <v>6553</v>
      </c>
      <c r="AE21" s="39">
        <v>18</v>
      </c>
      <c r="AF21" s="33">
        <v>1005</v>
      </c>
      <c r="AG21" s="33">
        <v>2007392</v>
      </c>
      <c r="AH21" s="32">
        <v>18011</v>
      </c>
      <c r="AI21" s="39">
        <v>5</v>
      </c>
      <c r="AJ21" s="33">
        <v>524</v>
      </c>
      <c r="AK21" s="33">
        <v>1159336</v>
      </c>
      <c r="AL21" s="32">
        <v>7597</v>
      </c>
      <c r="AM21" s="39">
        <v>1</v>
      </c>
      <c r="AN21" s="33">
        <v>4</v>
      </c>
      <c r="AO21" s="42">
        <v>14015</v>
      </c>
      <c r="AP21" s="43">
        <v>75</v>
      </c>
      <c r="AQ21" s="39">
        <v>2</v>
      </c>
      <c r="AR21" s="33">
        <v>71</v>
      </c>
      <c r="AS21" s="42">
        <v>163227</v>
      </c>
      <c r="AT21" s="43">
        <v>1374</v>
      </c>
      <c r="AU21" s="36"/>
      <c r="AV21" s="37"/>
      <c r="AW21" s="38" t="s">
        <v>17</v>
      </c>
      <c r="AX21" s="39">
        <v>1</v>
      </c>
      <c r="AY21" s="33">
        <v>70</v>
      </c>
      <c r="AZ21" s="42">
        <v>70778</v>
      </c>
      <c r="BA21" s="43">
        <v>1056</v>
      </c>
      <c r="BB21" s="39">
        <v>4</v>
      </c>
      <c r="BC21" s="33">
        <v>136</v>
      </c>
      <c r="BD21" s="33">
        <v>195084</v>
      </c>
      <c r="BE21" s="32">
        <v>1489</v>
      </c>
      <c r="BF21" s="39">
        <v>2</v>
      </c>
      <c r="BG21" s="33">
        <v>3</v>
      </c>
      <c r="BH21" s="33">
        <v>67101</v>
      </c>
      <c r="BI21" s="32">
        <v>676</v>
      </c>
    </row>
    <row r="22" spans="1:61" s="30" customFormat="1" ht="20.25" customHeight="1">
      <c r="A22" s="36"/>
      <c r="B22" s="37"/>
      <c r="C22" s="38" t="s">
        <v>18</v>
      </c>
      <c r="D22" s="39">
        <f t="shared" si="9"/>
        <v>104</v>
      </c>
      <c r="E22" s="33">
        <f t="shared" si="10"/>
        <v>368</v>
      </c>
      <c r="F22" s="33">
        <f t="shared" si="11"/>
        <v>839434</v>
      </c>
      <c r="G22" s="32">
        <f t="shared" si="12"/>
        <v>7382</v>
      </c>
      <c r="H22" s="39">
        <v>9</v>
      </c>
      <c r="I22" s="33">
        <v>25</v>
      </c>
      <c r="J22" s="33">
        <v>41141</v>
      </c>
      <c r="K22" s="32">
        <v>937</v>
      </c>
      <c r="L22" s="39">
        <v>5</v>
      </c>
      <c r="M22" s="33">
        <v>22</v>
      </c>
      <c r="N22" s="33">
        <v>63198</v>
      </c>
      <c r="O22" s="32">
        <v>450</v>
      </c>
      <c r="P22" s="39">
        <v>19</v>
      </c>
      <c r="Q22" s="33">
        <v>54</v>
      </c>
      <c r="R22" s="33">
        <v>89404</v>
      </c>
      <c r="S22" s="32">
        <v>1036</v>
      </c>
      <c r="T22" s="39">
        <v>44</v>
      </c>
      <c r="U22" s="33">
        <v>130</v>
      </c>
      <c r="V22" s="33">
        <v>239698</v>
      </c>
      <c r="W22" s="32">
        <v>2323</v>
      </c>
      <c r="X22" s="36"/>
      <c r="Y22" s="37"/>
      <c r="Z22" s="38" t="s">
        <v>18</v>
      </c>
      <c r="AA22" s="39">
        <v>12</v>
      </c>
      <c r="AB22" s="33">
        <v>29</v>
      </c>
      <c r="AC22" s="33">
        <v>64841</v>
      </c>
      <c r="AD22" s="32">
        <v>941</v>
      </c>
      <c r="AE22" s="39">
        <v>11</v>
      </c>
      <c r="AF22" s="33">
        <v>72</v>
      </c>
      <c r="AG22" s="33">
        <v>202404</v>
      </c>
      <c r="AH22" s="32">
        <v>1025</v>
      </c>
      <c r="AI22" s="39">
        <v>3</v>
      </c>
      <c r="AJ22" s="33">
        <v>33</v>
      </c>
      <c r="AK22" s="33">
        <v>137848</v>
      </c>
      <c r="AL22" s="32">
        <v>625</v>
      </c>
      <c r="AM22" s="39">
        <v>1</v>
      </c>
      <c r="AN22" s="33">
        <v>3</v>
      </c>
      <c r="AO22" s="42">
        <v>900</v>
      </c>
      <c r="AP22" s="43">
        <v>45</v>
      </c>
      <c r="AQ22" s="39">
        <v>0</v>
      </c>
      <c r="AR22" s="40">
        <v>0</v>
      </c>
      <c r="AS22" s="40">
        <v>0</v>
      </c>
      <c r="AT22" s="41">
        <v>0</v>
      </c>
      <c r="AU22" s="36"/>
      <c r="AV22" s="37"/>
      <c r="AW22" s="38" t="s">
        <v>18</v>
      </c>
      <c r="AX22" s="39">
        <v>0</v>
      </c>
      <c r="AY22" s="40">
        <v>0</v>
      </c>
      <c r="AZ22" s="40">
        <v>0</v>
      </c>
      <c r="BA22" s="41">
        <v>0</v>
      </c>
      <c r="BB22" s="39">
        <v>0</v>
      </c>
      <c r="BC22" s="40">
        <v>0</v>
      </c>
      <c r="BD22" s="40">
        <v>0</v>
      </c>
      <c r="BE22" s="41">
        <v>0</v>
      </c>
      <c r="BF22" s="39">
        <v>0</v>
      </c>
      <c r="BG22" s="40">
        <v>0</v>
      </c>
      <c r="BH22" s="40">
        <v>0</v>
      </c>
      <c r="BI22" s="41">
        <v>0</v>
      </c>
    </row>
    <row r="23" spans="1:61" s="30" customFormat="1" ht="20.25" customHeight="1">
      <c r="A23" s="36"/>
      <c r="B23" s="37"/>
      <c r="C23" s="38" t="s">
        <v>19</v>
      </c>
      <c r="D23" s="39">
        <f t="shared" si="9"/>
        <v>47</v>
      </c>
      <c r="E23" s="33">
        <f t="shared" si="10"/>
        <v>239</v>
      </c>
      <c r="F23" s="33">
        <f t="shared" si="11"/>
        <v>256513</v>
      </c>
      <c r="G23" s="32">
        <f t="shared" si="12"/>
        <v>3033</v>
      </c>
      <c r="H23" s="39">
        <v>0</v>
      </c>
      <c r="I23" s="40">
        <v>0</v>
      </c>
      <c r="J23" s="40">
        <v>0</v>
      </c>
      <c r="K23" s="41">
        <v>0</v>
      </c>
      <c r="L23" s="39">
        <v>3</v>
      </c>
      <c r="M23" s="33">
        <v>22</v>
      </c>
      <c r="N23" s="33">
        <v>31700</v>
      </c>
      <c r="O23" s="32">
        <v>158</v>
      </c>
      <c r="P23" s="39">
        <v>8</v>
      </c>
      <c r="Q23" s="33">
        <v>26</v>
      </c>
      <c r="R23" s="33">
        <v>17453</v>
      </c>
      <c r="S23" s="32">
        <v>559</v>
      </c>
      <c r="T23" s="39">
        <v>10</v>
      </c>
      <c r="U23" s="33">
        <v>27</v>
      </c>
      <c r="V23" s="33">
        <v>25558</v>
      </c>
      <c r="W23" s="32">
        <v>1149</v>
      </c>
      <c r="X23" s="36"/>
      <c r="Y23" s="37"/>
      <c r="Z23" s="38" t="s">
        <v>19</v>
      </c>
      <c r="AA23" s="39">
        <v>11</v>
      </c>
      <c r="AB23" s="33">
        <v>34</v>
      </c>
      <c r="AC23" s="33">
        <v>39534</v>
      </c>
      <c r="AD23" s="32">
        <v>347</v>
      </c>
      <c r="AE23" s="39">
        <v>6</v>
      </c>
      <c r="AF23" s="33">
        <v>40</v>
      </c>
      <c r="AG23" s="33">
        <v>52315</v>
      </c>
      <c r="AH23" s="32">
        <v>398</v>
      </c>
      <c r="AI23" s="39">
        <v>2</v>
      </c>
      <c r="AJ23" s="33">
        <v>14</v>
      </c>
      <c r="AK23" s="42">
        <v>5800</v>
      </c>
      <c r="AL23" s="43">
        <v>34</v>
      </c>
      <c r="AM23" s="39">
        <v>0</v>
      </c>
      <c r="AN23" s="40">
        <v>0</v>
      </c>
      <c r="AO23" s="40">
        <v>0</v>
      </c>
      <c r="AP23" s="41">
        <v>0</v>
      </c>
      <c r="AQ23" s="39">
        <v>1</v>
      </c>
      <c r="AR23" s="33">
        <v>1</v>
      </c>
      <c r="AS23" s="42">
        <v>38</v>
      </c>
      <c r="AT23" s="43">
        <v>7</v>
      </c>
      <c r="AU23" s="36"/>
      <c r="AV23" s="37"/>
      <c r="AW23" s="38" t="s">
        <v>19</v>
      </c>
      <c r="AX23" s="39">
        <v>1</v>
      </c>
      <c r="AY23" s="33">
        <v>8</v>
      </c>
      <c r="AZ23" s="42">
        <v>19220</v>
      </c>
      <c r="BA23" s="43">
        <v>59</v>
      </c>
      <c r="BB23" s="39">
        <v>5</v>
      </c>
      <c r="BC23" s="33">
        <v>67</v>
      </c>
      <c r="BD23" s="33">
        <v>64895</v>
      </c>
      <c r="BE23" s="32">
        <v>322</v>
      </c>
      <c r="BF23" s="39">
        <v>0</v>
      </c>
      <c r="BG23" s="40">
        <v>0</v>
      </c>
      <c r="BH23" s="40">
        <v>0</v>
      </c>
      <c r="BI23" s="41">
        <v>0</v>
      </c>
    </row>
    <row r="24" spans="1:61" s="30" customFormat="1" ht="20.25" customHeight="1">
      <c r="A24" s="36"/>
      <c r="B24" s="37"/>
      <c r="C24" s="38" t="s">
        <v>20</v>
      </c>
      <c r="D24" s="39">
        <f t="shared" si="9"/>
        <v>35</v>
      </c>
      <c r="E24" s="33">
        <f t="shared" si="10"/>
        <v>175</v>
      </c>
      <c r="F24" s="33">
        <f t="shared" si="11"/>
        <v>255724</v>
      </c>
      <c r="G24" s="32">
        <f t="shared" si="12"/>
        <v>2338</v>
      </c>
      <c r="H24" s="39">
        <v>1</v>
      </c>
      <c r="I24" s="33">
        <v>5</v>
      </c>
      <c r="J24" s="42">
        <v>7500</v>
      </c>
      <c r="K24" s="43">
        <v>165</v>
      </c>
      <c r="L24" s="39">
        <v>5</v>
      </c>
      <c r="M24" s="33">
        <v>28</v>
      </c>
      <c r="N24" s="33">
        <v>57673</v>
      </c>
      <c r="O24" s="32">
        <v>420</v>
      </c>
      <c r="P24" s="39">
        <v>4</v>
      </c>
      <c r="Q24" s="33">
        <v>9</v>
      </c>
      <c r="R24" s="33">
        <v>3185</v>
      </c>
      <c r="S24" s="32">
        <v>317</v>
      </c>
      <c r="T24" s="39">
        <v>9</v>
      </c>
      <c r="U24" s="33">
        <v>28</v>
      </c>
      <c r="V24" s="33">
        <v>33201</v>
      </c>
      <c r="W24" s="32">
        <v>329</v>
      </c>
      <c r="X24" s="36"/>
      <c r="Y24" s="37"/>
      <c r="Z24" s="38" t="s">
        <v>20</v>
      </c>
      <c r="AA24" s="39">
        <v>5</v>
      </c>
      <c r="AB24" s="33">
        <v>13</v>
      </c>
      <c r="AC24" s="33">
        <v>26951</v>
      </c>
      <c r="AD24" s="32">
        <v>199</v>
      </c>
      <c r="AE24" s="39">
        <v>4</v>
      </c>
      <c r="AF24" s="33">
        <v>12</v>
      </c>
      <c r="AG24" s="33">
        <v>13121</v>
      </c>
      <c r="AH24" s="32">
        <v>201</v>
      </c>
      <c r="AI24" s="39">
        <v>2</v>
      </c>
      <c r="AJ24" s="33">
        <v>20</v>
      </c>
      <c r="AK24" s="42">
        <v>25560</v>
      </c>
      <c r="AL24" s="43">
        <v>226</v>
      </c>
      <c r="AM24" s="39">
        <v>0</v>
      </c>
      <c r="AN24" s="40">
        <v>0</v>
      </c>
      <c r="AO24" s="40">
        <v>0</v>
      </c>
      <c r="AP24" s="41">
        <v>0</v>
      </c>
      <c r="AQ24" s="39">
        <v>0</v>
      </c>
      <c r="AR24" s="40">
        <v>0</v>
      </c>
      <c r="AS24" s="40">
        <v>0</v>
      </c>
      <c r="AT24" s="41">
        <v>0</v>
      </c>
      <c r="AU24" s="36"/>
      <c r="AV24" s="37"/>
      <c r="AW24" s="38" t="s">
        <v>20</v>
      </c>
      <c r="AX24" s="39">
        <v>0</v>
      </c>
      <c r="AY24" s="40">
        <v>0</v>
      </c>
      <c r="AZ24" s="40">
        <v>0</v>
      </c>
      <c r="BA24" s="41">
        <v>0</v>
      </c>
      <c r="BB24" s="39">
        <v>5</v>
      </c>
      <c r="BC24" s="33">
        <v>60</v>
      </c>
      <c r="BD24" s="33">
        <v>88533</v>
      </c>
      <c r="BE24" s="32">
        <v>481</v>
      </c>
      <c r="BF24" s="39">
        <v>0</v>
      </c>
      <c r="BG24" s="40">
        <v>0</v>
      </c>
      <c r="BH24" s="40">
        <v>0</v>
      </c>
      <c r="BI24" s="41">
        <v>0</v>
      </c>
    </row>
    <row r="25" spans="1:61" s="30" customFormat="1" ht="20.25" customHeight="1">
      <c r="A25" s="36"/>
      <c r="B25" s="37"/>
      <c r="C25" s="38" t="s">
        <v>21</v>
      </c>
      <c r="D25" s="39">
        <f t="shared" si="9"/>
        <v>86</v>
      </c>
      <c r="E25" s="33">
        <f t="shared" si="10"/>
        <v>349</v>
      </c>
      <c r="F25" s="33">
        <f t="shared" si="11"/>
        <v>435947</v>
      </c>
      <c r="G25" s="32">
        <f t="shared" si="12"/>
        <v>5251</v>
      </c>
      <c r="H25" s="39">
        <v>2</v>
      </c>
      <c r="I25" s="33">
        <v>15</v>
      </c>
      <c r="J25" s="42">
        <v>18611</v>
      </c>
      <c r="K25" s="43">
        <v>102</v>
      </c>
      <c r="L25" s="39">
        <v>7</v>
      </c>
      <c r="M25" s="33">
        <v>31</v>
      </c>
      <c r="N25" s="33">
        <v>43600</v>
      </c>
      <c r="O25" s="32">
        <v>1412</v>
      </c>
      <c r="P25" s="39">
        <v>13</v>
      </c>
      <c r="Q25" s="33">
        <v>44</v>
      </c>
      <c r="R25" s="33">
        <v>44762</v>
      </c>
      <c r="S25" s="32">
        <v>714</v>
      </c>
      <c r="T25" s="39">
        <v>21</v>
      </c>
      <c r="U25" s="33">
        <v>50</v>
      </c>
      <c r="V25" s="33">
        <v>48609</v>
      </c>
      <c r="W25" s="32">
        <v>988</v>
      </c>
      <c r="X25" s="36"/>
      <c r="Y25" s="37"/>
      <c r="Z25" s="38" t="s">
        <v>21</v>
      </c>
      <c r="AA25" s="39">
        <v>19</v>
      </c>
      <c r="AB25" s="33">
        <v>108</v>
      </c>
      <c r="AC25" s="33">
        <v>137529</v>
      </c>
      <c r="AD25" s="32">
        <v>879</v>
      </c>
      <c r="AE25" s="39">
        <v>8</v>
      </c>
      <c r="AF25" s="33">
        <v>29</v>
      </c>
      <c r="AG25" s="33">
        <v>48974</v>
      </c>
      <c r="AH25" s="32">
        <v>408</v>
      </c>
      <c r="AI25" s="39">
        <v>3</v>
      </c>
      <c r="AJ25" s="33">
        <v>7</v>
      </c>
      <c r="AK25" s="33">
        <v>12439</v>
      </c>
      <c r="AL25" s="32">
        <v>136</v>
      </c>
      <c r="AM25" s="39">
        <v>4</v>
      </c>
      <c r="AN25" s="33">
        <v>18</v>
      </c>
      <c r="AO25" s="33">
        <v>22676</v>
      </c>
      <c r="AP25" s="32">
        <v>189</v>
      </c>
      <c r="AQ25" s="39">
        <v>1</v>
      </c>
      <c r="AR25" s="33">
        <v>2</v>
      </c>
      <c r="AS25" s="42">
        <v>1400</v>
      </c>
      <c r="AT25" s="43">
        <v>33</v>
      </c>
      <c r="AU25" s="36"/>
      <c r="AV25" s="37"/>
      <c r="AW25" s="38" t="s">
        <v>21</v>
      </c>
      <c r="AX25" s="39">
        <v>3</v>
      </c>
      <c r="AY25" s="33">
        <v>17</v>
      </c>
      <c r="AZ25" s="42">
        <v>28051</v>
      </c>
      <c r="BA25" s="43">
        <v>183</v>
      </c>
      <c r="BB25" s="39">
        <v>5</v>
      </c>
      <c r="BC25" s="33">
        <v>28</v>
      </c>
      <c r="BD25" s="33">
        <v>29296</v>
      </c>
      <c r="BE25" s="32">
        <v>207</v>
      </c>
      <c r="BF25" s="39">
        <v>0</v>
      </c>
      <c r="BG25" s="40">
        <v>0</v>
      </c>
      <c r="BH25" s="40">
        <v>0</v>
      </c>
      <c r="BI25" s="41">
        <v>0</v>
      </c>
    </row>
    <row r="26" spans="1:61" s="30" customFormat="1" ht="20.25" customHeight="1">
      <c r="A26" s="36"/>
      <c r="B26" s="37"/>
      <c r="C26" s="38" t="s">
        <v>22</v>
      </c>
      <c r="D26" s="39">
        <f t="shared" si="9"/>
        <v>260</v>
      </c>
      <c r="E26" s="33">
        <f t="shared" si="10"/>
        <v>1332</v>
      </c>
      <c r="F26" s="33">
        <f t="shared" si="11"/>
        <v>643200</v>
      </c>
      <c r="G26" s="32">
        <f t="shared" si="12"/>
        <v>9282</v>
      </c>
      <c r="H26" s="39">
        <v>6</v>
      </c>
      <c r="I26" s="33">
        <v>14</v>
      </c>
      <c r="J26" s="33">
        <v>11839</v>
      </c>
      <c r="K26" s="32">
        <v>189</v>
      </c>
      <c r="L26" s="39">
        <v>7</v>
      </c>
      <c r="M26" s="33">
        <v>25</v>
      </c>
      <c r="N26" s="33">
        <v>10322</v>
      </c>
      <c r="O26" s="32">
        <v>137</v>
      </c>
      <c r="P26" s="39">
        <v>12</v>
      </c>
      <c r="Q26" s="33">
        <v>28</v>
      </c>
      <c r="R26" s="33">
        <v>9940</v>
      </c>
      <c r="S26" s="32">
        <v>691</v>
      </c>
      <c r="T26" s="39">
        <v>40</v>
      </c>
      <c r="U26" s="33">
        <v>142</v>
      </c>
      <c r="V26" s="33">
        <v>62571</v>
      </c>
      <c r="W26" s="32">
        <v>1212</v>
      </c>
      <c r="X26" s="36"/>
      <c r="Y26" s="37"/>
      <c r="Z26" s="38" t="s">
        <v>22</v>
      </c>
      <c r="AA26" s="39">
        <v>61</v>
      </c>
      <c r="AB26" s="33">
        <v>219</v>
      </c>
      <c r="AC26" s="33">
        <v>103113</v>
      </c>
      <c r="AD26" s="32">
        <v>2220</v>
      </c>
      <c r="AE26" s="39">
        <v>43</v>
      </c>
      <c r="AF26" s="33">
        <v>285</v>
      </c>
      <c r="AG26" s="33">
        <v>127278</v>
      </c>
      <c r="AH26" s="32">
        <v>1500</v>
      </c>
      <c r="AI26" s="39">
        <v>37</v>
      </c>
      <c r="AJ26" s="33">
        <v>244</v>
      </c>
      <c r="AK26" s="33">
        <v>158782</v>
      </c>
      <c r="AL26" s="32">
        <v>1387</v>
      </c>
      <c r="AM26" s="39">
        <v>7</v>
      </c>
      <c r="AN26" s="33">
        <v>64</v>
      </c>
      <c r="AO26" s="33">
        <v>39129</v>
      </c>
      <c r="AP26" s="32">
        <v>241</v>
      </c>
      <c r="AQ26" s="39">
        <v>9</v>
      </c>
      <c r="AR26" s="33">
        <v>38</v>
      </c>
      <c r="AS26" s="33">
        <v>16059</v>
      </c>
      <c r="AT26" s="32">
        <v>208</v>
      </c>
      <c r="AU26" s="36"/>
      <c r="AV26" s="37"/>
      <c r="AW26" s="38" t="s">
        <v>22</v>
      </c>
      <c r="AX26" s="39">
        <v>8</v>
      </c>
      <c r="AY26" s="33">
        <v>84</v>
      </c>
      <c r="AZ26" s="33">
        <v>44323</v>
      </c>
      <c r="BA26" s="32">
        <v>402</v>
      </c>
      <c r="BB26" s="39">
        <v>25</v>
      </c>
      <c r="BC26" s="33">
        <v>171</v>
      </c>
      <c r="BD26" s="33">
        <v>59189</v>
      </c>
      <c r="BE26" s="32">
        <v>980</v>
      </c>
      <c r="BF26" s="39">
        <v>5</v>
      </c>
      <c r="BG26" s="33">
        <v>18</v>
      </c>
      <c r="BH26" s="33">
        <v>655</v>
      </c>
      <c r="BI26" s="32">
        <v>115</v>
      </c>
    </row>
    <row r="27" spans="1:61" s="30" customFormat="1" ht="20.25" customHeight="1">
      <c r="A27" s="36"/>
      <c r="B27" s="37"/>
      <c r="C27" s="38" t="s">
        <v>23</v>
      </c>
      <c r="D27" s="39">
        <f t="shared" si="9"/>
        <v>57</v>
      </c>
      <c r="E27" s="33">
        <f t="shared" si="10"/>
        <v>156</v>
      </c>
      <c r="F27" s="33">
        <f t="shared" si="11"/>
        <v>232436</v>
      </c>
      <c r="G27" s="32">
        <f t="shared" si="12"/>
        <v>2058</v>
      </c>
      <c r="H27" s="39">
        <v>3</v>
      </c>
      <c r="I27" s="33">
        <v>7</v>
      </c>
      <c r="J27" s="33">
        <v>8280</v>
      </c>
      <c r="K27" s="32">
        <v>52</v>
      </c>
      <c r="L27" s="39">
        <v>13</v>
      </c>
      <c r="M27" s="33">
        <v>45</v>
      </c>
      <c r="N27" s="33">
        <v>56619</v>
      </c>
      <c r="O27" s="32">
        <v>559</v>
      </c>
      <c r="P27" s="39">
        <v>7</v>
      </c>
      <c r="Q27" s="33">
        <v>17</v>
      </c>
      <c r="R27" s="33">
        <v>31454</v>
      </c>
      <c r="S27" s="32">
        <v>266</v>
      </c>
      <c r="T27" s="39">
        <v>13</v>
      </c>
      <c r="U27" s="33">
        <v>30</v>
      </c>
      <c r="V27" s="33">
        <v>29721</v>
      </c>
      <c r="W27" s="32">
        <v>463</v>
      </c>
      <c r="X27" s="36"/>
      <c r="Y27" s="37"/>
      <c r="Z27" s="38" t="s">
        <v>23</v>
      </c>
      <c r="AA27" s="39">
        <v>5</v>
      </c>
      <c r="AB27" s="33">
        <v>13</v>
      </c>
      <c r="AC27" s="33">
        <v>25300</v>
      </c>
      <c r="AD27" s="32">
        <v>180</v>
      </c>
      <c r="AE27" s="39">
        <v>10</v>
      </c>
      <c r="AF27" s="33">
        <v>27</v>
      </c>
      <c r="AG27" s="33">
        <v>63014</v>
      </c>
      <c r="AH27" s="32">
        <v>334</v>
      </c>
      <c r="AI27" s="39">
        <v>3</v>
      </c>
      <c r="AJ27" s="33">
        <v>6</v>
      </c>
      <c r="AK27" s="33">
        <v>10845</v>
      </c>
      <c r="AL27" s="32">
        <v>75</v>
      </c>
      <c r="AM27" s="39">
        <v>0</v>
      </c>
      <c r="AN27" s="40">
        <v>0</v>
      </c>
      <c r="AO27" s="40">
        <v>0</v>
      </c>
      <c r="AP27" s="41">
        <v>0</v>
      </c>
      <c r="AQ27" s="39">
        <v>0</v>
      </c>
      <c r="AR27" s="40">
        <v>0</v>
      </c>
      <c r="AS27" s="40">
        <v>0</v>
      </c>
      <c r="AT27" s="41">
        <v>0</v>
      </c>
      <c r="AU27" s="36"/>
      <c r="AV27" s="37"/>
      <c r="AW27" s="38" t="s">
        <v>23</v>
      </c>
      <c r="AX27" s="39">
        <v>3</v>
      </c>
      <c r="AY27" s="33">
        <v>11</v>
      </c>
      <c r="AZ27" s="33">
        <v>7203</v>
      </c>
      <c r="BA27" s="32">
        <v>129</v>
      </c>
      <c r="BB27" s="39">
        <v>0</v>
      </c>
      <c r="BC27" s="40">
        <v>0</v>
      </c>
      <c r="BD27" s="40">
        <v>0</v>
      </c>
      <c r="BE27" s="41">
        <v>0</v>
      </c>
      <c r="BF27" s="39">
        <v>0</v>
      </c>
      <c r="BG27" s="40">
        <v>0</v>
      </c>
      <c r="BH27" s="40">
        <v>0</v>
      </c>
      <c r="BI27" s="41">
        <v>0</v>
      </c>
    </row>
    <row r="28" spans="1:61" s="30" customFormat="1" ht="20.25" customHeight="1">
      <c r="A28" s="36"/>
      <c r="B28" s="37"/>
      <c r="C28" s="38" t="s">
        <v>24</v>
      </c>
      <c r="D28" s="39">
        <f t="shared" si="9"/>
        <v>723</v>
      </c>
      <c r="E28" s="33">
        <f t="shared" si="10"/>
        <v>8110</v>
      </c>
      <c r="F28" s="33">
        <f t="shared" si="11"/>
        <v>7733805</v>
      </c>
      <c r="G28" s="32">
        <f t="shared" si="12"/>
        <v>58688</v>
      </c>
      <c r="H28" s="39">
        <v>9</v>
      </c>
      <c r="I28" s="33">
        <v>55</v>
      </c>
      <c r="J28" s="33">
        <v>67337</v>
      </c>
      <c r="K28" s="32">
        <v>524</v>
      </c>
      <c r="L28" s="39">
        <v>18</v>
      </c>
      <c r="M28" s="33">
        <v>184</v>
      </c>
      <c r="N28" s="33">
        <v>185516</v>
      </c>
      <c r="O28" s="32">
        <v>1372</v>
      </c>
      <c r="P28" s="39">
        <v>48</v>
      </c>
      <c r="Q28" s="33">
        <v>415</v>
      </c>
      <c r="R28" s="33">
        <v>304959</v>
      </c>
      <c r="S28" s="32">
        <v>3133</v>
      </c>
      <c r="T28" s="39">
        <v>111</v>
      </c>
      <c r="U28" s="33">
        <v>954</v>
      </c>
      <c r="V28" s="33">
        <v>895036</v>
      </c>
      <c r="W28" s="32">
        <v>6324</v>
      </c>
      <c r="X28" s="36"/>
      <c r="Y28" s="37"/>
      <c r="Z28" s="38" t="s">
        <v>24</v>
      </c>
      <c r="AA28" s="39">
        <v>110</v>
      </c>
      <c r="AB28" s="33">
        <v>1178</v>
      </c>
      <c r="AC28" s="33">
        <v>1438553</v>
      </c>
      <c r="AD28" s="32">
        <v>13056</v>
      </c>
      <c r="AE28" s="39">
        <v>161</v>
      </c>
      <c r="AF28" s="33">
        <v>2033</v>
      </c>
      <c r="AG28" s="33">
        <v>2370158</v>
      </c>
      <c r="AH28" s="32">
        <v>14637</v>
      </c>
      <c r="AI28" s="39">
        <v>100</v>
      </c>
      <c r="AJ28" s="33">
        <v>1236</v>
      </c>
      <c r="AK28" s="33">
        <v>913775</v>
      </c>
      <c r="AL28" s="32">
        <v>7431</v>
      </c>
      <c r="AM28" s="39">
        <v>32</v>
      </c>
      <c r="AN28" s="33">
        <v>395</v>
      </c>
      <c r="AO28" s="33">
        <v>467152</v>
      </c>
      <c r="AP28" s="32">
        <v>3180</v>
      </c>
      <c r="AQ28" s="39">
        <v>30</v>
      </c>
      <c r="AR28" s="33">
        <v>400</v>
      </c>
      <c r="AS28" s="33">
        <v>341835</v>
      </c>
      <c r="AT28" s="32">
        <v>3134</v>
      </c>
      <c r="AU28" s="36"/>
      <c r="AV28" s="37"/>
      <c r="AW28" s="38" t="s">
        <v>24</v>
      </c>
      <c r="AX28" s="39">
        <v>33</v>
      </c>
      <c r="AY28" s="33">
        <v>443</v>
      </c>
      <c r="AZ28" s="33">
        <v>393174</v>
      </c>
      <c r="BA28" s="32">
        <v>2165</v>
      </c>
      <c r="BB28" s="39">
        <v>58</v>
      </c>
      <c r="BC28" s="33">
        <v>696</v>
      </c>
      <c r="BD28" s="33">
        <v>352120</v>
      </c>
      <c r="BE28" s="32">
        <v>3096</v>
      </c>
      <c r="BF28" s="39">
        <v>13</v>
      </c>
      <c r="BG28" s="33">
        <v>121</v>
      </c>
      <c r="BH28" s="33">
        <v>4190</v>
      </c>
      <c r="BI28" s="32">
        <v>636</v>
      </c>
    </row>
    <row r="29" spans="1:61" s="30" customFormat="1" ht="20.25" customHeight="1">
      <c r="A29" s="36"/>
      <c r="B29" s="37"/>
      <c r="C29" s="38"/>
      <c r="D29" s="39"/>
      <c r="E29" s="33"/>
      <c r="F29" s="33"/>
      <c r="G29" s="32"/>
      <c r="H29" s="39"/>
      <c r="I29" s="33"/>
      <c r="J29" s="33"/>
      <c r="K29" s="32"/>
      <c r="L29" s="39"/>
      <c r="M29" s="33"/>
      <c r="N29" s="33"/>
      <c r="O29" s="32"/>
      <c r="P29" s="39"/>
      <c r="Q29" s="33"/>
      <c r="R29" s="33"/>
      <c r="S29" s="32"/>
      <c r="T29" s="39"/>
      <c r="U29" s="33"/>
      <c r="V29" s="33"/>
      <c r="W29" s="32"/>
      <c r="X29" s="36"/>
      <c r="Y29" s="37"/>
      <c r="Z29" s="38"/>
      <c r="AA29" s="39"/>
      <c r="AB29" s="33"/>
      <c r="AC29" s="33"/>
      <c r="AD29" s="32"/>
      <c r="AE29" s="39"/>
      <c r="AF29" s="33"/>
      <c r="AG29" s="33"/>
      <c r="AH29" s="32"/>
      <c r="AI29" s="39"/>
      <c r="AJ29" s="33"/>
      <c r="AK29" s="33"/>
      <c r="AL29" s="32"/>
      <c r="AM29" s="39"/>
      <c r="AN29" s="33"/>
      <c r="AO29" s="33"/>
      <c r="AP29" s="32"/>
      <c r="AQ29" s="39"/>
      <c r="AR29" s="33"/>
      <c r="AS29" s="33"/>
      <c r="AT29" s="32"/>
      <c r="AU29" s="36"/>
      <c r="AV29" s="37"/>
      <c r="AW29" s="38"/>
      <c r="AX29" s="39"/>
      <c r="AY29" s="33"/>
      <c r="AZ29" s="33"/>
      <c r="BA29" s="32"/>
      <c r="BB29" s="39"/>
      <c r="BC29" s="33"/>
      <c r="BD29" s="33"/>
      <c r="BE29" s="32"/>
      <c r="BF29" s="39"/>
      <c r="BG29" s="33"/>
      <c r="BH29" s="33"/>
      <c r="BI29" s="32"/>
    </row>
    <row r="30" spans="1:61" s="30" customFormat="1" ht="20.25" customHeight="1">
      <c r="A30" s="36"/>
      <c r="B30" s="37" t="s">
        <v>66</v>
      </c>
      <c r="C30" s="38"/>
      <c r="D30" s="39">
        <f aca="true" t="shared" si="14" ref="D30:G32">H30+P30+T30+AA30+AE30+AI30+AM30+AQ30+AX30+BB30+BF30+L30</f>
        <v>314</v>
      </c>
      <c r="E30" s="33">
        <f t="shared" si="14"/>
        <v>2366</v>
      </c>
      <c r="F30" s="33">
        <f t="shared" si="14"/>
        <v>7970558</v>
      </c>
      <c r="G30" s="32">
        <f t="shared" si="14"/>
        <v>18415</v>
      </c>
      <c r="H30" s="39">
        <f>SUM(H31:H32)</f>
        <v>6</v>
      </c>
      <c r="I30" s="33">
        <f aca="true" t="shared" si="15" ref="I30:BI30">SUM(I31:I32)</f>
        <v>11</v>
      </c>
      <c r="J30" s="33">
        <f t="shared" si="15"/>
        <v>2943</v>
      </c>
      <c r="K30" s="32">
        <f t="shared" si="15"/>
        <v>308</v>
      </c>
      <c r="L30" s="39">
        <f>SUM(L31:L32)</f>
        <v>14</v>
      </c>
      <c r="M30" s="33">
        <f>SUM(M31:M32)</f>
        <v>97</v>
      </c>
      <c r="N30" s="33">
        <f>SUM(N31:N32)</f>
        <v>271853</v>
      </c>
      <c r="O30" s="32">
        <f>SUM(O31:O32)</f>
        <v>808</v>
      </c>
      <c r="P30" s="39">
        <f t="shared" si="15"/>
        <v>14</v>
      </c>
      <c r="Q30" s="33">
        <f t="shared" si="15"/>
        <v>102</v>
      </c>
      <c r="R30" s="33">
        <f t="shared" si="15"/>
        <v>282060</v>
      </c>
      <c r="S30" s="32">
        <f t="shared" si="15"/>
        <v>648</v>
      </c>
      <c r="T30" s="39">
        <f t="shared" si="15"/>
        <v>55</v>
      </c>
      <c r="U30" s="33">
        <f t="shared" si="15"/>
        <v>480</v>
      </c>
      <c r="V30" s="33">
        <f t="shared" si="15"/>
        <v>1621389</v>
      </c>
      <c r="W30" s="32">
        <f t="shared" si="15"/>
        <v>1672</v>
      </c>
      <c r="X30" s="36"/>
      <c r="Y30" s="37" t="s">
        <v>66</v>
      </c>
      <c r="Z30" s="38"/>
      <c r="AA30" s="39">
        <f t="shared" si="15"/>
        <v>62</v>
      </c>
      <c r="AB30" s="33">
        <f t="shared" si="15"/>
        <v>443</v>
      </c>
      <c r="AC30" s="33">
        <f t="shared" si="15"/>
        <v>1587746</v>
      </c>
      <c r="AD30" s="32">
        <f t="shared" si="15"/>
        <v>4101</v>
      </c>
      <c r="AE30" s="39">
        <f t="shared" si="15"/>
        <v>85</v>
      </c>
      <c r="AF30" s="33">
        <f t="shared" si="15"/>
        <v>692</v>
      </c>
      <c r="AG30" s="33">
        <f t="shared" si="15"/>
        <v>2429830</v>
      </c>
      <c r="AH30" s="32">
        <f t="shared" si="15"/>
        <v>6025</v>
      </c>
      <c r="AI30" s="39">
        <f t="shared" si="15"/>
        <v>28</v>
      </c>
      <c r="AJ30" s="33">
        <f t="shared" si="15"/>
        <v>279</v>
      </c>
      <c r="AK30" s="33">
        <f t="shared" si="15"/>
        <v>983535</v>
      </c>
      <c r="AL30" s="32">
        <f t="shared" si="15"/>
        <v>2114</v>
      </c>
      <c r="AM30" s="39">
        <f t="shared" si="15"/>
        <v>12</v>
      </c>
      <c r="AN30" s="33">
        <f t="shared" si="15"/>
        <v>82</v>
      </c>
      <c r="AO30" s="33">
        <f t="shared" si="15"/>
        <v>289260</v>
      </c>
      <c r="AP30" s="32">
        <f t="shared" si="15"/>
        <v>1516</v>
      </c>
      <c r="AQ30" s="39">
        <f t="shared" si="15"/>
        <v>14</v>
      </c>
      <c r="AR30" s="33">
        <f t="shared" si="15"/>
        <v>52</v>
      </c>
      <c r="AS30" s="33">
        <f t="shared" si="15"/>
        <v>149911</v>
      </c>
      <c r="AT30" s="32">
        <f t="shared" si="15"/>
        <v>542</v>
      </c>
      <c r="AU30" s="36"/>
      <c r="AV30" s="37" t="s">
        <v>66</v>
      </c>
      <c r="AW30" s="38"/>
      <c r="AX30" s="39">
        <f t="shared" si="15"/>
        <v>9</v>
      </c>
      <c r="AY30" s="33">
        <f t="shared" si="15"/>
        <v>46</v>
      </c>
      <c r="AZ30" s="33">
        <f t="shared" si="15"/>
        <v>70876</v>
      </c>
      <c r="BA30" s="32">
        <f t="shared" si="15"/>
        <v>452</v>
      </c>
      <c r="BB30" s="39">
        <f t="shared" si="15"/>
        <v>14</v>
      </c>
      <c r="BC30" s="33">
        <f t="shared" si="15"/>
        <v>81</v>
      </c>
      <c r="BD30" s="33">
        <f t="shared" si="15"/>
        <v>277155</v>
      </c>
      <c r="BE30" s="32">
        <f t="shared" si="15"/>
        <v>229</v>
      </c>
      <c r="BF30" s="39">
        <f t="shared" si="15"/>
        <v>1</v>
      </c>
      <c r="BG30" s="33">
        <f t="shared" si="15"/>
        <v>1</v>
      </c>
      <c r="BH30" s="42">
        <f t="shared" si="15"/>
        <v>4000</v>
      </c>
      <c r="BI30" s="43">
        <f t="shared" si="15"/>
        <v>0</v>
      </c>
    </row>
    <row r="31" spans="1:61" s="30" customFormat="1" ht="20.25" customHeight="1">
      <c r="A31" s="36"/>
      <c r="B31" s="37"/>
      <c r="C31" s="38" t="s">
        <v>25</v>
      </c>
      <c r="D31" s="39">
        <f t="shared" si="14"/>
        <v>260</v>
      </c>
      <c r="E31" s="33">
        <f t="shared" si="14"/>
        <v>2241</v>
      </c>
      <c r="F31" s="33">
        <f t="shared" si="14"/>
        <v>7889002</v>
      </c>
      <c r="G31" s="32">
        <f t="shared" si="14"/>
        <v>15079</v>
      </c>
      <c r="H31" s="39">
        <v>1</v>
      </c>
      <c r="I31" s="33">
        <v>2</v>
      </c>
      <c r="J31" s="42">
        <v>1120</v>
      </c>
      <c r="K31" s="43">
        <v>165</v>
      </c>
      <c r="L31" s="39">
        <v>7</v>
      </c>
      <c r="M31" s="33">
        <v>77</v>
      </c>
      <c r="N31" s="33">
        <v>257975</v>
      </c>
      <c r="O31" s="32">
        <v>386</v>
      </c>
      <c r="P31" s="39">
        <v>7</v>
      </c>
      <c r="Q31" s="33">
        <v>82</v>
      </c>
      <c r="R31" s="33">
        <v>275659</v>
      </c>
      <c r="S31" s="32">
        <v>198</v>
      </c>
      <c r="T31" s="39">
        <v>37</v>
      </c>
      <c r="U31" s="33">
        <v>440</v>
      </c>
      <c r="V31" s="33">
        <v>1597243</v>
      </c>
      <c r="W31" s="32">
        <v>492</v>
      </c>
      <c r="X31" s="36"/>
      <c r="Y31" s="37"/>
      <c r="Z31" s="38" t="s">
        <v>25</v>
      </c>
      <c r="AA31" s="39">
        <v>55</v>
      </c>
      <c r="AB31" s="33">
        <v>430</v>
      </c>
      <c r="AC31" s="33">
        <v>1580783</v>
      </c>
      <c r="AD31" s="32">
        <v>3835</v>
      </c>
      <c r="AE31" s="39">
        <v>79</v>
      </c>
      <c r="AF31" s="33">
        <v>674</v>
      </c>
      <c r="AG31" s="33">
        <v>2404757</v>
      </c>
      <c r="AH31" s="32">
        <v>5425</v>
      </c>
      <c r="AI31" s="39">
        <v>26</v>
      </c>
      <c r="AJ31" s="33">
        <v>276</v>
      </c>
      <c r="AK31" s="42">
        <v>982235</v>
      </c>
      <c r="AL31" s="43">
        <v>1905</v>
      </c>
      <c r="AM31" s="39">
        <v>12</v>
      </c>
      <c r="AN31" s="33">
        <v>82</v>
      </c>
      <c r="AO31" s="33">
        <v>289260</v>
      </c>
      <c r="AP31" s="32">
        <v>1516</v>
      </c>
      <c r="AQ31" s="39">
        <v>14</v>
      </c>
      <c r="AR31" s="33">
        <v>52</v>
      </c>
      <c r="AS31" s="33">
        <v>149911</v>
      </c>
      <c r="AT31" s="32">
        <v>542</v>
      </c>
      <c r="AU31" s="36"/>
      <c r="AV31" s="37"/>
      <c r="AW31" s="38" t="s">
        <v>25</v>
      </c>
      <c r="AX31" s="39">
        <v>7</v>
      </c>
      <c r="AY31" s="33">
        <v>44</v>
      </c>
      <c r="AZ31" s="33">
        <v>68904</v>
      </c>
      <c r="BA31" s="32">
        <v>386</v>
      </c>
      <c r="BB31" s="39">
        <v>14</v>
      </c>
      <c r="BC31" s="33">
        <v>81</v>
      </c>
      <c r="BD31" s="33">
        <v>277155</v>
      </c>
      <c r="BE31" s="32">
        <v>229</v>
      </c>
      <c r="BF31" s="39">
        <v>1</v>
      </c>
      <c r="BG31" s="33">
        <v>1</v>
      </c>
      <c r="BH31" s="42">
        <v>4000</v>
      </c>
      <c r="BI31" s="43">
        <v>0</v>
      </c>
    </row>
    <row r="32" spans="1:61" s="30" customFormat="1" ht="20.25" customHeight="1">
      <c r="A32" s="36"/>
      <c r="B32" s="37"/>
      <c r="C32" s="38" t="s">
        <v>26</v>
      </c>
      <c r="D32" s="39">
        <f t="shared" si="14"/>
        <v>54</v>
      </c>
      <c r="E32" s="33">
        <f t="shared" si="14"/>
        <v>125</v>
      </c>
      <c r="F32" s="33">
        <f t="shared" si="14"/>
        <v>81556</v>
      </c>
      <c r="G32" s="32">
        <f t="shared" si="14"/>
        <v>3336</v>
      </c>
      <c r="H32" s="39">
        <v>5</v>
      </c>
      <c r="I32" s="33">
        <v>9</v>
      </c>
      <c r="J32" s="42">
        <v>1823</v>
      </c>
      <c r="K32" s="43">
        <v>143</v>
      </c>
      <c r="L32" s="39">
        <v>7</v>
      </c>
      <c r="M32" s="33">
        <v>20</v>
      </c>
      <c r="N32" s="33">
        <v>13878</v>
      </c>
      <c r="O32" s="32">
        <v>422</v>
      </c>
      <c r="P32" s="39">
        <v>7</v>
      </c>
      <c r="Q32" s="33">
        <v>20</v>
      </c>
      <c r="R32" s="33">
        <v>6401</v>
      </c>
      <c r="S32" s="32">
        <v>450</v>
      </c>
      <c r="T32" s="39">
        <v>18</v>
      </c>
      <c r="U32" s="33">
        <v>40</v>
      </c>
      <c r="V32" s="33">
        <v>24146</v>
      </c>
      <c r="W32" s="32">
        <v>1180</v>
      </c>
      <c r="X32" s="36"/>
      <c r="Y32" s="37"/>
      <c r="Z32" s="38" t="s">
        <v>26</v>
      </c>
      <c r="AA32" s="39">
        <v>7</v>
      </c>
      <c r="AB32" s="33">
        <v>13</v>
      </c>
      <c r="AC32" s="33">
        <v>6963</v>
      </c>
      <c r="AD32" s="32">
        <v>266</v>
      </c>
      <c r="AE32" s="39">
        <v>6</v>
      </c>
      <c r="AF32" s="33">
        <v>18</v>
      </c>
      <c r="AG32" s="33">
        <v>25073</v>
      </c>
      <c r="AH32" s="32">
        <v>600</v>
      </c>
      <c r="AI32" s="39">
        <v>2</v>
      </c>
      <c r="AJ32" s="33">
        <v>3</v>
      </c>
      <c r="AK32" s="42">
        <v>1300</v>
      </c>
      <c r="AL32" s="43">
        <v>209</v>
      </c>
      <c r="AM32" s="39">
        <v>0</v>
      </c>
      <c r="AN32" s="40">
        <v>0</v>
      </c>
      <c r="AO32" s="40">
        <v>0</v>
      </c>
      <c r="AP32" s="41">
        <v>0</v>
      </c>
      <c r="AQ32" s="39"/>
      <c r="AR32" s="33"/>
      <c r="AS32" s="33"/>
      <c r="AT32" s="32"/>
      <c r="AU32" s="36"/>
      <c r="AV32" s="37"/>
      <c r="AW32" s="38" t="s">
        <v>26</v>
      </c>
      <c r="AX32" s="39">
        <v>2</v>
      </c>
      <c r="AY32" s="33">
        <v>2</v>
      </c>
      <c r="AZ32" s="42">
        <v>1972</v>
      </c>
      <c r="BA32" s="43">
        <v>66</v>
      </c>
      <c r="BB32" s="39">
        <v>0</v>
      </c>
      <c r="BC32" s="40">
        <v>0</v>
      </c>
      <c r="BD32" s="40">
        <v>0</v>
      </c>
      <c r="BE32" s="41">
        <v>0</v>
      </c>
      <c r="BF32" s="39">
        <v>0</v>
      </c>
      <c r="BG32" s="40">
        <v>0</v>
      </c>
      <c r="BH32" s="40">
        <v>0</v>
      </c>
      <c r="BI32" s="41">
        <v>0</v>
      </c>
    </row>
    <row r="33" spans="1:61" s="30" customFormat="1" ht="20.25" customHeight="1">
      <c r="A33" s="36"/>
      <c r="B33" s="37"/>
      <c r="C33" s="38"/>
      <c r="D33" s="39"/>
      <c r="E33" s="33"/>
      <c r="F33" s="33"/>
      <c r="G33" s="32"/>
      <c r="H33" s="39"/>
      <c r="I33" s="33"/>
      <c r="J33" s="33"/>
      <c r="K33" s="32"/>
      <c r="L33" s="39"/>
      <c r="M33" s="33"/>
      <c r="N33" s="33"/>
      <c r="O33" s="32"/>
      <c r="P33" s="39"/>
      <c r="Q33" s="33"/>
      <c r="R33" s="33"/>
      <c r="S33" s="32"/>
      <c r="T33" s="39"/>
      <c r="U33" s="33"/>
      <c r="V33" s="33"/>
      <c r="W33" s="32"/>
      <c r="X33" s="36"/>
      <c r="Y33" s="37"/>
      <c r="Z33" s="38"/>
      <c r="AA33" s="39"/>
      <c r="AB33" s="33"/>
      <c r="AC33" s="33"/>
      <c r="AD33" s="32"/>
      <c r="AE33" s="39"/>
      <c r="AF33" s="33"/>
      <c r="AG33" s="33"/>
      <c r="AH33" s="32"/>
      <c r="AI33" s="39"/>
      <c r="AJ33" s="33"/>
      <c r="AK33" s="33"/>
      <c r="AL33" s="32"/>
      <c r="AM33" s="39"/>
      <c r="AN33" s="33"/>
      <c r="AO33" s="33"/>
      <c r="AP33" s="32"/>
      <c r="AQ33" s="39"/>
      <c r="AR33" s="33"/>
      <c r="AS33" s="33"/>
      <c r="AT33" s="32"/>
      <c r="AU33" s="36"/>
      <c r="AV33" s="37"/>
      <c r="AW33" s="38"/>
      <c r="AX33" s="39"/>
      <c r="AY33" s="33"/>
      <c r="AZ33" s="33"/>
      <c r="BA33" s="32"/>
      <c r="BB33" s="39"/>
      <c r="BC33" s="33"/>
      <c r="BD33" s="33"/>
      <c r="BE33" s="32"/>
      <c r="BF33" s="39"/>
      <c r="BG33" s="33"/>
      <c r="BH33" s="33"/>
      <c r="BI33" s="32"/>
    </row>
    <row r="34" spans="1:61" s="30" customFormat="1" ht="20.25" customHeight="1">
      <c r="A34" s="36"/>
      <c r="B34" s="37" t="s">
        <v>67</v>
      </c>
      <c r="C34" s="38"/>
      <c r="D34" s="39">
        <f aca="true" t="shared" si="16" ref="D34:G37">H34+P34+T34+AA34+AE34+AI34+AM34+AQ34+AX34+BB34+BF34+L34</f>
        <v>379</v>
      </c>
      <c r="E34" s="33">
        <f t="shared" si="16"/>
        <v>2196</v>
      </c>
      <c r="F34" s="33">
        <f t="shared" si="16"/>
        <v>5247922</v>
      </c>
      <c r="G34" s="32">
        <f t="shared" si="16"/>
        <v>58228</v>
      </c>
      <c r="H34" s="39">
        <f>SUM(H35:H37)</f>
        <v>9</v>
      </c>
      <c r="I34" s="33">
        <f aca="true" t="shared" si="17" ref="I34:BI34">SUM(I35:I37)</f>
        <v>23</v>
      </c>
      <c r="J34" s="33">
        <f t="shared" si="17"/>
        <v>17780</v>
      </c>
      <c r="K34" s="32">
        <f t="shared" si="17"/>
        <v>311</v>
      </c>
      <c r="L34" s="39">
        <f>SUM(L35:L37)</f>
        <v>14</v>
      </c>
      <c r="M34" s="33">
        <f>SUM(M35:M37)</f>
        <v>47</v>
      </c>
      <c r="N34" s="33">
        <f>SUM(N35:N37)</f>
        <v>43427</v>
      </c>
      <c r="O34" s="32">
        <f>SUM(O35:O37)</f>
        <v>934</v>
      </c>
      <c r="P34" s="39">
        <f t="shared" si="17"/>
        <v>51</v>
      </c>
      <c r="Q34" s="33">
        <f t="shared" si="17"/>
        <v>196</v>
      </c>
      <c r="R34" s="33">
        <f t="shared" si="17"/>
        <v>443561</v>
      </c>
      <c r="S34" s="32">
        <f t="shared" si="17"/>
        <v>5536</v>
      </c>
      <c r="T34" s="39">
        <f t="shared" si="17"/>
        <v>91</v>
      </c>
      <c r="U34" s="33">
        <f t="shared" si="17"/>
        <v>288</v>
      </c>
      <c r="V34" s="33">
        <f t="shared" si="17"/>
        <v>278085</v>
      </c>
      <c r="W34" s="32">
        <f t="shared" si="17"/>
        <v>6055</v>
      </c>
      <c r="X34" s="36"/>
      <c r="Y34" s="37" t="s">
        <v>67</v>
      </c>
      <c r="Z34" s="38"/>
      <c r="AA34" s="39">
        <f t="shared" si="17"/>
        <v>68</v>
      </c>
      <c r="AB34" s="33">
        <f t="shared" si="17"/>
        <v>434</v>
      </c>
      <c r="AC34" s="33">
        <f t="shared" si="17"/>
        <v>1234572</v>
      </c>
      <c r="AD34" s="32">
        <f t="shared" si="17"/>
        <v>21541</v>
      </c>
      <c r="AE34" s="39">
        <f t="shared" si="17"/>
        <v>52</v>
      </c>
      <c r="AF34" s="33">
        <f t="shared" si="17"/>
        <v>431</v>
      </c>
      <c r="AG34" s="33">
        <f t="shared" si="17"/>
        <v>1587318</v>
      </c>
      <c r="AH34" s="32">
        <f t="shared" si="17"/>
        <v>8658</v>
      </c>
      <c r="AI34" s="39">
        <f t="shared" si="17"/>
        <v>28</v>
      </c>
      <c r="AJ34" s="33">
        <f t="shared" si="17"/>
        <v>138</v>
      </c>
      <c r="AK34" s="33">
        <f t="shared" si="17"/>
        <v>572345</v>
      </c>
      <c r="AL34" s="32">
        <f t="shared" si="17"/>
        <v>4106</v>
      </c>
      <c r="AM34" s="39">
        <f t="shared" si="17"/>
        <v>10</v>
      </c>
      <c r="AN34" s="33">
        <f t="shared" si="17"/>
        <v>93</v>
      </c>
      <c r="AO34" s="33">
        <f t="shared" si="17"/>
        <v>88188</v>
      </c>
      <c r="AP34" s="32">
        <f t="shared" si="17"/>
        <v>2320</v>
      </c>
      <c r="AQ34" s="39">
        <f t="shared" si="17"/>
        <v>8</v>
      </c>
      <c r="AR34" s="33">
        <f t="shared" si="17"/>
        <v>79</v>
      </c>
      <c r="AS34" s="33">
        <f t="shared" si="17"/>
        <v>125152</v>
      </c>
      <c r="AT34" s="32">
        <f t="shared" si="17"/>
        <v>2306</v>
      </c>
      <c r="AU34" s="36"/>
      <c r="AV34" s="37" t="s">
        <v>67</v>
      </c>
      <c r="AW34" s="38"/>
      <c r="AX34" s="39">
        <f t="shared" si="17"/>
        <v>15</v>
      </c>
      <c r="AY34" s="33">
        <f t="shared" si="17"/>
        <v>119</v>
      </c>
      <c r="AZ34" s="33">
        <f t="shared" si="17"/>
        <v>436643</v>
      </c>
      <c r="BA34" s="32">
        <f t="shared" si="17"/>
        <v>1366</v>
      </c>
      <c r="BB34" s="39">
        <f t="shared" si="17"/>
        <v>23</v>
      </c>
      <c r="BC34" s="33">
        <f t="shared" si="17"/>
        <v>297</v>
      </c>
      <c r="BD34" s="33">
        <f t="shared" si="17"/>
        <v>395101</v>
      </c>
      <c r="BE34" s="32">
        <f t="shared" si="17"/>
        <v>2782</v>
      </c>
      <c r="BF34" s="39">
        <f t="shared" si="17"/>
        <v>10</v>
      </c>
      <c r="BG34" s="33">
        <f t="shared" si="17"/>
        <v>51</v>
      </c>
      <c r="BH34" s="33">
        <f t="shared" si="17"/>
        <v>25750</v>
      </c>
      <c r="BI34" s="32">
        <f t="shared" si="17"/>
        <v>2313</v>
      </c>
    </row>
    <row r="35" spans="1:61" s="30" customFormat="1" ht="20.25" customHeight="1">
      <c r="A35" s="36"/>
      <c r="B35" s="37"/>
      <c r="C35" s="38" t="s">
        <v>27</v>
      </c>
      <c r="D35" s="39">
        <f t="shared" si="16"/>
        <v>117</v>
      </c>
      <c r="E35" s="33">
        <f t="shared" si="16"/>
        <v>728</v>
      </c>
      <c r="F35" s="33">
        <f t="shared" si="16"/>
        <v>1236074</v>
      </c>
      <c r="G35" s="32">
        <f t="shared" si="16"/>
        <v>27664</v>
      </c>
      <c r="H35" s="39">
        <v>3</v>
      </c>
      <c r="I35" s="33">
        <v>5</v>
      </c>
      <c r="J35" s="33">
        <v>3764</v>
      </c>
      <c r="K35" s="32"/>
      <c r="L35" s="39">
        <v>6</v>
      </c>
      <c r="M35" s="33">
        <v>21</v>
      </c>
      <c r="N35" s="33">
        <v>9866</v>
      </c>
      <c r="O35" s="32">
        <v>291</v>
      </c>
      <c r="P35" s="39">
        <v>22</v>
      </c>
      <c r="Q35" s="33">
        <v>70</v>
      </c>
      <c r="R35" s="33">
        <v>41912</v>
      </c>
      <c r="S35" s="32">
        <v>1504</v>
      </c>
      <c r="T35" s="39">
        <v>40</v>
      </c>
      <c r="U35" s="33">
        <v>107</v>
      </c>
      <c r="V35" s="33">
        <v>122778</v>
      </c>
      <c r="W35" s="32">
        <v>3141</v>
      </c>
      <c r="X35" s="36"/>
      <c r="Y35" s="37"/>
      <c r="Z35" s="38" t="s">
        <v>27</v>
      </c>
      <c r="AA35" s="39">
        <v>14</v>
      </c>
      <c r="AB35" s="33">
        <v>176</v>
      </c>
      <c r="AC35" s="33">
        <v>632508</v>
      </c>
      <c r="AD35" s="32">
        <v>17672</v>
      </c>
      <c r="AE35" s="39">
        <v>11</v>
      </c>
      <c r="AF35" s="33">
        <v>40</v>
      </c>
      <c r="AG35" s="33">
        <v>69900</v>
      </c>
      <c r="AH35" s="32">
        <v>674</v>
      </c>
      <c r="AI35" s="39">
        <v>6</v>
      </c>
      <c r="AJ35" s="33">
        <v>19</v>
      </c>
      <c r="AK35" s="33">
        <v>17050</v>
      </c>
      <c r="AL35" s="32">
        <v>335</v>
      </c>
      <c r="AM35" s="39">
        <v>2</v>
      </c>
      <c r="AN35" s="33">
        <v>8</v>
      </c>
      <c r="AO35" s="42">
        <v>1750</v>
      </c>
      <c r="AP35" s="43">
        <v>363</v>
      </c>
      <c r="AQ35" s="39">
        <v>3</v>
      </c>
      <c r="AR35" s="33">
        <v>38</v>
      </c>
      <c r="AS35" s="42">
        <v>33900</v>
      </c>
      <c r="AT35" s="43">
        <v>1197</v>
      </c>
      <c r="AU35" s="36"/>
      <c r="AV35" s="37"/>
      <c r="AW35" s="38" t="s">
        <v>27</v>
      </c>
      <c r="AX35" s="39">
        <v>4</v>
      </c>
      <c r="AY35" s="33">
        <v>25</v>
      </c>
      <c r="AZ35" s="33">
        <v>23000</v>
      </c>
      <c r="BA35" s="32">
        <v>593</v>
      </c>
      <c r="BB35" s="39">
        <v>2</v>
      </c>
      <c r="BC35" s="33">
        <v>197</v>
      </c>
      <c r="BD35" s="42">
        <v>254313</v>
      </c>
      <c r="BE35" s="43">
        <v>628</v>
      </c>
      <c r="BF35" s="39">
        <v>4</v>
      </c>
      <c r="BG35" s="33">
        <v>22</v>
      </c>
      <c r="BH35" s="33">
        <v>25333</v>
      </c>
      <c r="BI35" s="32">
        <v>1266</v>
      </c>
    </row>
    <row r="36" spans="1:61" s="30" customFormat="1" ht="20.25" customHeight="1">
      <c r="A36" s="36"/>
      <c r="B36" s="37"/>
      <c r="C36" s="38" t="s">
        <v>28</v>
      </c>
      <c r="D36" s="39">
        <f t="shared" si="16"/>
        <v>185</v>
      </c>
      <c r="E36" s="33">
        <f t="shared" si="16"/>
        <v>1142</v>
      </c>
      <c r="F36" s="33">
        <f t="shared" si="16"/>
        <v>3631624</v>
      </c>
      <c r="G36" s="32">
        <f t="shared" si="16"/>
        <v>21248</v>
      </c>
      <c r="H36" s="39">
        <v>3</v>
      </c>
      <c r="I36" s="33">
        <v>12</v>
      </c>
      <c r="J36" s="33">
        <v>12258</v>
      </c>
      <c r="K36" s="32">
        <v>96</v>
      </c>
      <c r="L36" s="39">
        <v>4</v>
      </c>
      <c r="M36" s="33">
        <v>11</v>
      </c>
      <c r="N36" s="33">
        <v>11000</v>
      </c>
      <c r="O36" s="32">
        <v>137</v>
      </c>
      <c r="P36" s="39">
        <v>18</v>
      </c>
      <c r="Q36" s="33">
        <v>100</v>
      </c>
      <c r="R36" s="33">
        <v>386372</v>
      </c>
      <c r="S36" s="32">
        <v>3164</v>
      </c>
      <c r="T36" s="39">
        <v>36</v>
      </c>
      <c r="U36" s="33">
        <v>131</v>
      </c>
      <c r="V36" s="33">
        <v>93293</v>
      </c>
      <c r="W36" s="32">
        <v>1583</v>
      </c>
      <c r="X36" s="36"/>
      <c r="Y36" s="37"/>
      <c r="Z36" s="38" t="s">
        <v>28</v>
      </c>
      <c r="AA36" s="39">
        <v>41</v>
      </c>
      <c r="AB36" s="33">
        <v>226</v>
      </c>
      <c r="AC36" s="33">
        <v>575619</v>
      </c>
      <c r="AD36" s="32">
        <v>3414</v>
      </c>
      <c r="AE36" s="39">
        <v>33</v>
      </c>
      <c r="AF36" s="33">
        <v>367</v>
      </c>
      <c r="AG36" s="33">
        <v>1454943</v>
      </c>
      <c r="AH36" s="32">
        <v>7437</v>
      </c>
      <c r="AI36" s="39">
        <v>19</v>
      </c>
      <c r="AJ36" s="33">
        <v>113</v>
      </c>
      <c r="AK36" s="33">
        <v>553947</v>
      </c>
      <c r="AL36" s="32">
        <v>3735</v>
      </c>
      <c r="AM36" s="39">
        <v>4</v>
      </c>
      <c r="AN36" s="33">
        <v>20</v>
      </c>
      <c r="AO36" s="42">
        <v>18588</v>
      </c>
      <c r="AP36" s="43">
        <v>469</v>
      </c>
      <c r="AQ36" s="39">
        <v>4</v>
      </c>
      <c r="AR36" s="33">
        <v>31</v>
      </c>
      <c r="AS36" s="33">
        <v>84370</v>
      </c>
      <c r="AT36" s="32">
        <v>284</v>
      </c>
      <c r="AU36" s="36"/>
      <c r="AV36" s="37"/>
      <c r="AW36" s="38" t="s">
        <v>28</v>
      </c>
      <c r="AX36" s="39">
        <v>8</v>
      </c>
      <c r="AY36" s="33">
        <v>78</v>
      </c>
      <c r="AZ36" s="33">
        <v>405662</v>
      </c>
      <c r="BA36" s="32">
        <v>232</v>
      </c>
      <c r="BB36" s="39">
        <v>13</v>
      </c>
      <c r="BC36" s="33">
        <v>47</v>
      </c>
      <c r="BD36" s="33">
        <v>35435</v>
      </c>
      <c r="BE36" s="32">
        <v>646</v>
      </c>
      <c r="BF36" s="39">
        <v>2</v>
      </c>
      <c r="BG36" s="33">
        <v>6</v>
      </c>
      <c r="BH36" s="42">
        <v>137</v>
      </c>
      <c r="BI36" s="43">
        <v>51</v>
      </c>
    </row>
    <row r="37" spans="1:61" s="30" customFormat="1" ht="20.25" customHeight="1">
      <c r="A37" s="36"/>
      <c r="B37" s="37"/>
      <c r="C37" s="38" t="s">
        <v>29</v>
      </c>
      <c r="D37" s="39">
        <f t="shared" si="16"/>
        <v>77</v>
      </c>
      <c r="E37" s="33">
        <f t="shared" si="16"/>
        <v>326</v>
      </c>
      <c r="F37" s="33">
        <f t="shared" si="16"/>
        <v>380224</v>
      </c>
      <c r="G37" s="32">
        <f t="shared" si="16"/>
        <v>9316</v>
      </c>
      <c r="H37" s="39">
        <v>3</v>
      </c>
      <c r="I37" s="33">
        <v>6</v>
      </c>
      <c r="J37" s="33">
        <v>1758</v>
      </c>
      <c r="K37" s="32">
        <v>215</v>
      </c>
      <c r="L37" s="39">
        <v>4</v>
      </c>
      <c r="M37" s="33">
        <v>15</v>
      </c>
      <c r="N37" s="33">
        <v>22561</v>
      </c>
      <c r="O37" s="32">
        <v>506</v>
      </c>
      <c r="P37" s="39">
        <v>11</v>
      </c>
      <c r="Q37" s="33">
        <v>26</v>
      </c>
      <c r="R37" s="33">
        <v>15277</v>
      </c>
      <c r="S37" s="32">
        <v>868</v>
      </c>
      <c r="T37" s="39">
        <v>15</v>
      </c>
      <c r="U37" s="33">
        <v>50</v>
      </c>
      <c r="V37" s="33">
        <v>62014</v>
      </c>
      <c r="W37" s="32">
        <v>1331</v>
      </c>
      <c r="X37" s="36"/>
      <c r="Y37" s="37"/>
      <c r="Z37" s="38" t="s">
        <v>29</v>
      </c>
      <c r="AA37" s="39">
        <v>13</v>
      </c>
      <c r="AB37" s="33">
        <v>32</v>
      </c>
      <c r="AC37" s="33">
        <v>26445</v>
      </c>
      <c r="AD37" s="32">
        <v>455</v>
      </c>
      <c r="AE37" s="39">
        <v>8</v>
      </c>
      <c r="AF37" s="33">
        <v>24</v>
      </c>
      <c r="AG37" s="33">
        <v>62475</v>
      </c>
      <c r="AH37" s="32">
        <v>547</v>
      </c>
      <c r="AI37" s="39">
        <v>3</v>
      </c>
      <c r="AJ37" s="33">
        <v>6</v>
      </c>
      <c r="AK37" s="33">
        <v>1348</v>
      </c>
      <c r="AL37" s="32">
        <v>36</v>
      </c>
      <c r="AM37" s="39">
        <v>4</v>
      </c>
      <c r="AN37" s="33">
        <v>65</v>
      </c>
      <c r="AO37" s="33">
        <v>67850</v>
      </c>
      <c r="AP37" s="32">
        <v>1488</v>
      </c>
      <c r="AQ37" s="39">
        <v>1</v>
      </c>
      <c r="AR37" s="33">
        <v>10</v>
      </c>
      <c r="AS37" s="42">
        <v>6882</v>
      </c>
      <c r="AT37" s="43">
        <v>825</v>
      </c>
      <c r="AU37" s="36"/>
      <c r="AV37" s="37"/>
      <c r="AW37" s="38" t="s">
        <v>29</v>
      </c>
      <c r="AX37" s="39">
        <v>3</v>
      </c>
      <c r="AY37" s="33">
        <v>16</v>
      </c>
      <c r="AZ37" s="33">
        <v>7981</v>
      </c>
      <c r="BA37" s="32">
        <v>541</v>
      </c>
      <c r="BB37" s="39">
        <v>8</v>
      </c>
      <c r="BC37" s="33">
        <v>53</v>
      </c>
      <c r="BD37" s="42">
        <v>105353</v>
      </c>
      <c r="BE37" s="43">
        <v>1508</v>
      </c>
      <c r="BF37" s="39">
        <v>4</v>
      </c>
      <c r="BG37" s="33">
        <v>23</v>
      </c>
      <c r="BH37" s="42">
        <v>280</v>
      </c>
      <c r="BI37" s="43">
        <v>996</v>
      </c>
    </row>
    <row r="38" spans="1:61" s="30" customFormat="1" ht="20.25" customHeight="1">
      <c r="A38" s="36"/>
      <c r="B38" s="37"/>
      <c r="C38" s="38"/>
      <c r="D38" s="39"/>
      <c r="E38" s="33"/>
      <c r="F38" s="33"/>
      <c r="G38" s="32"/>
      <c r="H38" s="39"/>
      <c r="I38" s="33"/>
      <c r="J38" s="33"/>
      <c r="K38" s="32"/>
      <c r="L38" s="39"/>
      <c r="M38" s="33"/>
      <c r="N38" s="33"/>
      <c r="O38" s="32"/>
      <c r="P38" s="39"/>
      <c r="Q38" s="33"/>
      <c r="R38" s="33"/>
      <c r="S38" s="32"/>
      <c r="T38" s="39"/>
      <c r="U38" s="33"/>
      <c r="V38" s="33"/>
      <c r="W38" s="32"/>
      <c r="X38" s="36"/>
      <c r="Y38" s="37"/>
      <c r="Z38" s="38"/>
      <c r="AA38" s="39"/>
      <c r="AB38" s="33"/>
      <c r="AC38" s="33"/>
      <c r="AD38" s="32"/>
      <c r="AE38" s="39"/>
      <c r="AF38" s="33"/>
      <c r="AG38" s="33"/>
      <c r="AH38" s="32"/>
      <c r="AI38" s="39"/>
      <c r="AJ38" s="33"/>
      <c r="AK38" s="33"/>
      <c r="AL38" s="32"/>
      <c r="AM38" s="39"/>
      <c r="AN38" s="33"/>
      <c r="AO38" s="33"/>
      <c r="AP38" s="32"/>
      <c r="AQ38" s="39"/>
      <c r="AR38" s="33"/>
      <c r="AS38" s="33"/>
      <c r="AT38" s="32"/>
      <c r="AU38" s="36"/>
      <c r="AV38" s="37"/>
      <c r="AW38" s="38"/>
      <c r="AX38" s="39"/>
      <c r="AY38" s="33"/>
      <c r="AZ38" s="33"/>
      <c r="BA38" s="32"/>
      <c r="BB38" s="39"/>
      <c r="BC38" s="33"/>
      <c r="BD38" s="33"/>
      <c r="BE38" s="32"/>
      <c r="BF38" s="39"/>
      <c r="BG38" s="33"/>
      <c r="BH38" s="33"/>
      <c r="BI38" s="32"/>
    </row>
    <row r="39" spans="1:61" s="30" customFormat="1" ht="20.25" customHeight="1">
      <c r="A39" s="36"/>
      <c r="B39" s="37" t="s">
        <v>68</v>
      </c>
      <c r="C39" s="38"/>
      <c r="D39" s="39">
        <f aca="true" t="shared" si="18" ref="D39:D47">H39+P39+T39+AA39+AE39+AI39+AM39+AQ39+AX39+BB39+BF39+L39</f>
        <v>1389</v>
      </c>
      <c r="E39" s="33">
        <f aca="true" t="shared" si="19" ref="E39:E47">I39+Q39+U39+AB39+AF39+AJ39+AN39+AR39+AY39+BC39+BG39+M39</f>
        <v>10108</v>
      </c>
      <c r="F39" s="33">
        <f aca="true" t="shared" si="20" ref="F39:F47">J39+R39+V39+AC39+AG39+AK39+AO39+AS39+AZ39+BD39+BH39+N39</f>
        <v>15262644</v>
      </c>
      <c r="G39" s="32">
        <f aca="true" t="shared" si="21" ref="G39:G47">K39+S39+W39+AD39+AH39+AL39+AP39+AT39+BA39+BE39+BI39+O39</f>
        <v>149966</v>
      </c>
      <c r="H39" s="39">
        <f>SUM(H40:H47)</f>
        <v>25</v>
      </c>
      <c r="I39" s="33">
        <f aca="true" t="shared" si="22" ref="I39:BI39">SUM(I40:I47)</f>
        <v>116</v>
      </c>
      <c r="J39" s="33">
        <f t="shared" si="22"/>
        <v>155006</v>
      </c>
      <c r="K39" s="32">
        <f t="shared" si="22"/>
        <v>1117</v>
      </c>
      <c r="L39" s="39">
        <f>SUM(L40:L47)</f>
        <v>39</v>
      </c>
      <c r="M39" s="33">
        <f>SUM(M40:M47)</f>
        <v>195</v>
      </c>
      <c r="N39" s="33">
        <f>SUM(N40:N47)</f>
        <v>308191</v>
      </c>
      <c r="O39" s="32">
        <f>SUM(O40:O47)</f>
        <v>3830</v>
      </c>
      <c r="P39" s="39">
        <f t="shared" si="22"/>
        <v>94</v>
      </c>
      <c r="Q39" s="33">
        <f t="shared" si="22"/>
        <v>499</v>
      </c>
      <c r="R39" s="33">
        <f t="shared" si="22"/>
        <v>903231</v>
      </c>
      <c r="S39" s="32">
        <f t="shared" si="22"/>
        <v>4274</v>
      </c>
      <c r="T39" s="39">
        <f t="shared" si="22"/>
        <v>231</v>
      </c>
      <c r="U39" s="33">
        <f t="shared" si="22"/>
        <v>1507</v>
      </c>
      <c r="V39" s="33">
        <f t="shared" si="22"/>
        <v>2080424</v>
      </c>
      <c r="W39" s="32">
        <f t="shared" si="22"/>
        <v>10984</v>
      </c>
      <c r="X39" s="36"/>
      <c r="Y39" s="37" t="s">
        <v>68</v>
      </c>
      <c r="Z39" s="38"/>
      <c r="AA39" s="39">
        <f t="shared" si="22"/>
        <v>243</v>
      </c>
      <c r="AB39" s="33">
        <f t="shared" si="22"/>
        <v>1749</v>
      </c>
      <c r="AC39" s="33">
        <f t="shared" si="22"/>
        <v>2310191</v>
      </c>
      <c r="AD39" s="32">
        <f t="shared" si="22"/>
        <v>20309</v>
      </c>
      <c r="AE39" s="39">
        <f t="shared" si="22"/>
        <v>312</v>
      </c>
      <c r="AF39" s="33">
        <f t="shared" si="22"/>
        <v>2489</v>
      </c>
      <c r="AG39" s="33">
        <f t="shared" si="22"/>
        <v>3798943</v>
      </c>
      <c r="AH39" s="32">
        <f t="shared" si="22"/>
        <v>39123</v>
      </c>
      <c r="AI39" s="39">
        <f t="shared" si="22"/>
        <v>156</v>
      </c>
      <c r="AJ39" s="33">
        <f t="shared" si="22"/>
        <v>1426</v>
      </c>
      <c r="AK39" s="33">
        <f t="shared" si="22"/>
        <v>2493557</v>
      </c>
      <c r="AL39" s="32">
        <f t="shared" si="22"/>
        <v>26055</v>
      </c>
      <c r="AM39" s="39">
        <f t="shared" si="22"/>
        <v>47</v>
      </c>
      <c r="AN39" s="33">
        <f t="shared" si="22"/>
        <v>303</v>
      </c>
      <c r="AO39" s="33">
        <f t="shared" si="22"/>
        <v>428410</v>
      </c>
      <c r="AP39" s="32">
        <f t="shared" si="22"/>
        <v>6816</v>
      </c>
      <c r="AQ39" s="39">
        <f t="shared" si="22"/>
        <v>82</v>
      </c>
      <c r="AR39" s="33">
        <f t="shared" si="22"/>
        <v>604</v>
      </c>
      <c r="AS39" s="33">
        <f t="shared" si="22"/>
        <v>882355</v>
      </c>
      <c r="AT39" s="32">
        <f t="shared" si="22"/>
        <v>11298</v>
      </c>
      <c r="AU39" s="36"/>
      <c r="AV39" s="37" t="s">
        <v>68</v>
      </c>
      <c r="AW39" s="38"/>
      <c r="AX39" s="39">
        <f t="shared" si="22"/>
        <v>69</v>
      </c>
      <c r="AY39" s="33">
        <f t="shared" si="22"/>
        <v>503</v>
      </c>
      <c r="AZ39" s="33">
        <f t="shared" si="22"/>
        <v>933247</v>
      </c>
      <c r="BA39" s="32">
        <f t="shared" si="22"/>
        <v>12664</v>
      </c>
      <c r="BB39" s="39">
        <f t="shared" si="22"/>
        <v>65</v>
      </c>
      <c r="BC39" s="33">
        <f t="shared" si="22"/>
        <v>515</v>
      </c>
      <c r="BD39" s="33">
        <f t="shared" si="22"/>
        <v>528641</v>
      </c>
      <c r="BE39" s="32">
        <f t="shared" si="22"/>
        <v>9886</v>
      </c>
      <c r="BF39" s="39">
        <f t="shared" si="22"/>
        <v>26</v>
      </c>
      <c r="BG39" s="33">
        <f t="shared" si="22"/>
        <v>202</v>
      </c>
      <c r="BH39" s="33">
        <f t="shared" si="22"/>
        <v>440448</v>
      </c>
      <c r="BI39" s="32">
        <f t="shared" si="22"/>
        <v>3610</v>
      </c>
    </row>
    <row r="40" spans="1:61" s="30" customFormat="1" ht="20.25" customHeight="1">
      <c r="A40" s="36"/>
      <c r="B40" s="37"/>
      <c r="C40" s="38" t="s">
        <v>30</v>
      </c>
      <c r="D40" s="39">
        <f t="shared" si="18"/>
        <v>332</v>
      </c>
      <c r="E40" s="33">
        <f t="shared" si="19"/>
        <v>2147</v>
      </c>
      <c r="F40" s="33">
        <f t="shared" si="20"/>
        <v>3665249</v>
      </c>
      <c r="G40" s="32">
        <f t="shared" si="21"/>
        <v>34739</v>
      </c>
      <c r="H40" s="39">
        <v>3</v>
      </c>
      <c r="I40" s="33">
        <v>6</v>
      </c>
      <c r="J40" s="33">
        <v>5931</v>
      </c>
      <c r="K40" s="32">
        <v>93</v>
      </c>
      <c r="L40" s="39">
        <v>2</v>
      </c>
      <c r="M40" s="33">
        <v>5</v>
      </c>
      <c r="N40" s="42">
        <v>3870</v>
      </c>
      <c r="O40" s="43">
        <v>108</v>
      </c>
      <c r="P40" s="39">
        <v>15</v>
      </c>
      <c r="Q40" s="33">
        <v>65</v>
      </c>
      <c r="R40" s="33">
        <v>65619</v>
      </c>
      <c r="S40" s="32">
        <v>781</v>
      </c>
      <c r="T40" s="39">
        <v>34</v>
      </c>
      <c r="U40" s="33">
        <v>90</v>
      </c>
      <c r="V40" s="33">
        <v>129258</v>
      </c>
      <c r="W40" s="32">
        <v>1710</v>
      </c>
      <c r="X40" s="36"/>
      <c r="Y40" s="37"/>
      <c r="Z40" s="38" t="s">
        <v>30</v>
      </c>
      <c r="AA40" s="39">
        <v>66</v>
      </c>
      <c r="AB40" s="33">
        <v>321</v>
      </c>
      <c r="AC40" s="33">
        <v>358272</v>
      </c>
      <c r="AD40" s="32">
        <v>3462</v>
      </c>
      <c r="AE40" s="39">
        <v>73</v>
      </c>
      <c r="AF40" s="33">
        <v>401</v>
      </c>
      <c r="AG40" s="33">
        <v>720054</v>
      </c>
      <c r="AH40" s="32">
        <v>6516</v>
      </c>
      <c r="AI40" s="39">
        <v>53</v>
      </c>
      <c r="AJ40" s="33">
        <v>477</v>
      </c>
      <c r="AK40" s="33">
        <v>832189</v>
      </c>
      <c r="AL40" s="32">
        <v>8855</v>
      </c>
      <c r="AM40" s="39">
        <v>16</v>
      </c>
      <c r="AN40" s="33">
        <v>104</v>
      </c>
      <c r="AO40" s="33">
        <v>190566</v>
      </c>
      <c r="AP40" s="32">
        <v>1821</v>
      </c>
      <c r="AQ40" s="39">
        <v>22</v>
      </c>
      <c r="AR40" s="33">
        <v>234</v>
      </c>
      <c r="AS40" s="33">
        <v>403915</v>
      </c>
      <c r="AT40" s="32">
        <v>2060</v>
      </c>
      <c r="AU40" s="36"/>
      <c r="AV40" s="37"/>
      <c r="AW40" s="38" t="s">
        <v>30</v>
      </c>
      <c r="AX40" s="39">
        <v>25</v>
      </c>
      <c r="AY40" s="33">
        <v>205</v>
      </c>
      <c r="AZ40" s="33">
        <v>452212</v>
      </c>
      <c r="BA40" s="32">
        <v>4047</v>
      </c>
      <c r="BB40" s="39">
        <v>20</v>
      </c>
      <c r="BC40" s="33">
        <v>226</v>
      </c>
      <c r="BD40" s="33">
        <v>314479</v>
      </c>
      <c r="BE40" s="32">
        <v>4791</v>
      </c>
      <c r="BF40" s="39">
        <v>3</v>
      </c>
      <c r="BG40" s="33">
        <v>13</v>
      </c>
      <c r="BH40" s="33">
        <v>188884</v>
      </c>
      <c r="BI40" s="32">
        <v>495</v>
      </c>
    </row>
    <row r="41" spans="1:61" s="30" customFormat="1" ht="20.25" customHeight="1">
      <c r="A41" s="36"/>
      <c r="B41" s="37"/>
      <c r="C41" s="38" t="s">
        <v>31</v>
      </c>
      <c r="D41" s="39">
        <f t="shared" si="18"/>
        <v>20</v>
      </c>
      <c r="E41" s="33">
        <f t="shared" si="19"/>
        <v>95</v>
      </c>
      <c r="F41" s="33">
        <f t="shared" si="20"/>
        <v>121354</v>
      </c>
      <c r="G41" s="32">
        <f t="shared" si="21"/>
        <v>2877</v>
      </c>
      <c r="H41" s="39">
        <v>2</v>
      </c>
      <c r="I41" s="33">
        <v>7</v>
      </c>
      <c r="J41" s="42">
        <v>14990</v>
      </c>
      <c r="K41" s="43">
        <v>40</v>
      </c>
      <c r="L41" s="39">
        <v>1</v>
      </c>
      <c r="M41" s="33">
        <v>6</v>
      </c>
      <c r="N41" s="42">
        <v>3400</v>
      </c>
      <c r="O41" s="43">
        <v>0</v>
      </c>
      <c r="P41" s="39">
        <v>3</v>
      </c>
      <c r="Q41" s="33">
        <v>8</v>
      </c>
      <c r="R41" s="42">
        <v>6277</v>
      </c>
      <c r="S41" s="43">
        <v>135</v>
      </c>
      <c r="T41" s="39">
        <v>7</v>
      </c>
      <c r="U41" s="33">
        <v>35</v>
      </c>
      <c r="V41" s="42">
        <v>35077</v>
      </c>
      <c r="W41" s="43">
        <v>1824</v>
      </c>
      <c r="X41" s="36"/>
      <c r="Y41" s="37"/>
      <c r="Z41" s="38" t="s">
        <v>31</v>
      </c>
      <c r="AA41" s="39">
        <v>1</v>
      </c>
      <c r="AB41" s="33">
        <v>4</v>
      </c>
      <c r="AC41" s="42">
        <v>5500</v>
      </c>
      <c r="AD41" s="43">
        <v>396</v>
      </c>
      <c r="AE41" s="39">
        <v>3</v>
      </c>
      <c r="AF41" s="33">
        <v>24</v>
      </c>
      <c r="AG41" s="33">
        <v>40000</v>
      </c>
      <c r="AH41" s="32">
        <v>300</v>
      </c>
      <c r="AI41" s="39">
        <v>0</v>
      </c>
      <c r="AJ41" s="40">
        <v>0</v>
      </c>
      <c r="AK41" s="40">
        <v>0</v>
      </c>
      <c r="AL41" s="41">
        <v>0</v>
      </c>
      <c r="AM41" s="39">
        <v>0</v>
      </c>
      <c r="AN41" s="40">
        <v>0</v>
      </c>
      <c r="AO41" s="40">
        <v>0</v>
      </c>
      <c r="AP41" s="41">
        <v>0</v>
      </c>
      <c r="AQ41" s="39">
        <v>1</v>
      </c>
      <c r="AR41" s="33">
        <v>6</v>
      </c>
      <c r="AS41" s="42">
        <v>15000</v>
      </c>
      <c r="AT41" s="43">
        <v>83</v>
      </c>
      <c r="AU41" s="36"/>
      <c r="AV41" s="37"/>
      <c r="AW41" s="38" t="s">
        <v>31</v>
      </c>
      <c r="AX41" s="39">
        <v>1</v>
      </c>
      <c r="AY41" s="33">
        <v>2</v>
      </c>
      <c r="AZ41" s="42">
        <v>960</v>
      </c>
      <c r="BA41" s="43">
        <v>0</v>
      </c>
      <c r="BB41" s="39">
        <v>1</v>
      </c>
      <c r="BC41" s="33">
        <v>3</v>
      </c>
      <c r="BD41" s="42">
        <v>150</v>
      </c>
      <c r="BE41" s="43">
        <v>99</v>
      </c>
      <c r="BF41" s="39">
        <v>0</v>
      </c>
      <c r="BG41" s="40">
        <v>0</v>
      </c>
      <c r="BH41" s="40">
        <v>0</v>
      </c>
      <c r="BI41" s="41">
        <v>0</v>
      </c>
    </row>
    <row r="42" spans="1:61" s="30" customFormat="1" ht="20.25" customHeight="1">
      <c r="A42" s="36"/>
      <c r="B42" s="37"/>
      <c r="C42" s="38" t="s">
        <v>32</v>
      </c>
      <c r="D42" s="39">
        <f t="shared" si="18"/>
        <v>164</v>
      </c>
      <c r="E42" s="33">
        <f t="shared" si="19"/>
        <v>1771</v>
      </c>
      <c r="F42" s="33">
        <f t="shared" si="20"/>
        <v>4056847</v>
      </c>
      <c r="G42" s="32">
        <f t="shared" si="21"/>
        <v>2959</v>
      </c>
      <c r="H42" s="39">
        <v>4</v>
      </c>
      <c r="I42" s="33">
        <v>57</v>
      </c>
      <c r="J42" s="33">
        <v>82017</v>
      </c>
      <c r="K42" s="32">
        <v>132</v>
      </c>
      <c r="L42" s="39">
        <v>7</v>
      </c>
      <c r="M42" s="33">
        <v>58</v>
      </c>
      <c r="N42" s="33">
        <v>125350</v>
      </c>
      <c r="O42" s="32">
        <v>1245</v>
      </c>
      <c r="P42" s="39">
        <v>28</v>
      </c>
      <c r="Q42" s="33">
        <v>229</v>
      </c>
      <c r="R42" s="33">
        <v>586741</v>
      </c>
      <c r="S42" s="32">
        <v>502</v>
      </c>
      <c r="T42" s="39">
        <v>40</v>
      </c>
      <c r="U42" s="33">
        <v>489</v>
      </c>
      <c r="V42" s="33">
        <v>993146</v>
      </c>
      <c r="W42" s="32">
        <v>550</v>
      </c>
      <c r="X42" s="36"/>
      <c r="Y42" s="37"/>
      <c r="Z42" s="38" t="s">
        <v>32</v>
      </c>
      <c r="AA42" s="39">
        <v>20</v>
      </c>
      <c r="AB42" s="33">
        <v>203</v>
      </c>
      <c r="AC42" s="33">
        <v>608112</v>
      </c>
      <c r="AD42" s="32">
        <v>198</v>
      </c>
      <c r="AE42" s="39">
        <v>29</v>
      </c>
      <c r="AF42" s="33">
        <v>320</v>
      </c>
      <c r="AG42" s="33">
        <v>649184</v>
      </c>
      <c r="AH42" s="32">
        <v>100</v>
      </c>
      <c r="AI42" s="39">
        <v>13</v>
      </c>
      <c r="AJ42" s="33">
        <v>179</v>
      </c>
      <c r="AK42" s="33">
        <v>481873</v>
      </c>
      <c r="AL42" s="32">
        <v>33</v>
      </c>
      <c r="AM42" s="39">
        <v>2</v>
      </c>
      <c r="AN42" s="33">
        <v>34</v>
      </c>
      <c r="AO42" s="42">
        <v>62215</v>
      </c>
      <c r="AP42" s="43">
        <v>0</v>
      </c>
      <c r="AQ42" s="39">
        <v>4</v>
      </c>
      <c r="AR42" s="33">
        <v>37</v>
      </c>
      <c r="AS42" s="33">
        <v>75231</v>
      </c>
      <c r="AT42" s="32"/>
      <c r="AU42" s="36"/>
      <c r="AV42" s="37"/>
      <c r="AW42" s="38" t="s">
        <v>32</v>
      </c>
      <c r="AX42" s="39">
        <v>5</v>
      </c>
      <c r="AY42" s="33">
        <v>65</v>
      </c>
      <c r="AZ42" s="33">
        <v>134351</v>
      </c>
      <c r="BA42" s="32">
        <v>176</v>
      </c>
      <c r="BB42" s="39">
        <v>6</v>
      </c>
      <c r="BC42" s="33">
        <v>43</v>
      </c>
      <c r="BD42" s="33">
        <v>57764</v>
      </c>
      <c r="BE42" s="32">
        <v>23</v>
      </c>
      <c r="BF42" s="39">
        <v>6</v>
      </c>
      <c r="BG42" s="33">
        <v>57</v>
      </c>
      <c r="BH42" s="33">
        <v>200863</v>
      </c>
      <c r="BI42" s="41">
        <v>0</v>
      </c>
    </row>
    <row r="43" spans="1:61" s="30" customFormat="1" ht="20.25" customHeight="1">
      <c r="A43" s="36"/>
      <c r="B43" s="37"/>
      <c r="C43" s="38" t="s">
        <v>33</v>
      </c>
      <c r="D43" s="39">
        <f t="shared" si="18"/>
        <v>199</v>
      </c>
      <c r="E43" s="33">
        <f t="shared" si="19"/>
        <v>2472</v>
      </c>
      <c r="F43" s="33">
        <f t="shared" si="20"/>
        <v>1903670</v>
      </c>
      <c r="G43" s="32">
        <f t="shared" si="21"/>
        <v>20588</v>
      </c>
      <c r="H43" s="39">
        <v>2</v>
      </c>
      <c r="I43" s="33">
        <v>15</v>
      </c>
      <c r="J43" s="42">
        <v>27008</v>
      </c>
      <c r="K43" s="43">
        <v>205</v>
      </c>
      <c r="L43" s="39">
        <v>4</v>
      </c>
      <c r="M43" s="33">
        <v>34</v>
      </c>
      <c r="N43" s="33">
        <v>37402</v>
      </c>
      <c r="O43" s="32">
        <v>629</v>
      </c>
      <c r="P43" s="39">
        <v>10</v>
      </c>
      <c r="Q43" s="33">
        <v>68</v>
      </c>
      <c r="R43" s="33">
        <v>56665</v>
      </c>
      <c r="S43" s="32">
        <v>822</v>
      </c>
      <c r="T43" s="39">
        <v>37</v>
      </c>
      <c r="U43" s="33">
        <v>541</v>
      </c>
      <c r="V43" s="33">
        <v>396520</v>
      </c>
      <c r="W43" s="32">
        <v>1290</v>
      </c>
      <c r="X43" s="36"/>
      <c r="Y43" s="37"/>
      <c r="Z43" s="38" t="s">
        <v>33</v>
      </c>
      <c r="AA43" s="39">
        <v>41</v>
      </c>
      <c r="AB43" s="33">
        <v>590</v>
      </c>
      <c r="AC43" s="33">
        <v>313272</v>
      </c>
      <c r="AD43" s="32">
        <v>1733</v>
      </c>
      <c r="AE43" s="39">
        <v>58</v>
      </c>
      <c r="AF43" s="33">
        <v>764</v>
      </c>
      <c r="AG43" s="33">
        <v>630822</v>
      </c>
      <c r="AH43" s="32">
        <v>6952</v>
      </c>
      <c r="AI43" s="39">
        <v>16</v>
      </c>
      <c r="AJ43" s="33">
        <v>117</v>
      </c>
      <c r="AK43" s="33">
        <v>187194</v>
      </c>
      <c r="AL43" s="32">
        <v>3734</v>
      </c>
      <c r="AM43" s="39">
        <v>7</v>
      </c>
      <c r="AN43" s="33">
        <v>66</v>
      </c>
      <c r="AO43" s="33">
        <v>60793</v>
      </c>
      <c r="AP43" s="32">
        <v>1538</v>
      </c>
      <c r="AQ43" s="39">
        <v>12</v>
      </c>
      <c r="AR43" s="33">
        <v>102</v>
      </c>
      <c r="AS43" s="33">
        <v>87368</v>
      </c>
      <c r="AT43" s="32">
        <v>1654</v>
      </c>
      <c r="AU43" s="36"/>
      <c r="AV43" s="37"/>
      <c r="AW43" s="38" t="s">
        <v>33</v>
      </c>
      <c r="AX43" s="39">
        <v>2</v>
      </c>
      <c r="AY43" s="33">
        <v>14</v>
      </c>
      <c r="AZ43" s="42">
        <v>36736</v>
      </c>
      <c r="BA43" s="43">
        <v>889</v>
      </c>
      <c r="BB43" s="39">
        <v>8</v>
      </c>
      <c r="BC43" s="33">
        <v>110</v>
      </c>
      <c r="BD43" s="33">
        <v>67579</v>
      </c>
      <c r="BE43" s="32">
        <v>1142</v>
      </c>
      <c r="BF43" s="39">
        <v>2</v>
      </c>
      <c r="BG43" s="33">
        <v>51</v>
      </c>
      <c r="BH43" s="42">
        <v>2311</v>
      </c>
      <c r="BI43" s="43">
        <v>0</v>
      </c>
    </row>
    <row r="44" spans="1:61" s="30" customFormat="1" ht="20.25" customHeight="1">
      <c r="A44" s="36"/>
      <c r="B44" s="37"/>
      <c r="C44" s="38" t="s">
        <v>78</v>
      </c>
      <c r="D44" s="39">
        <f t="shared" si="18"/>
        <v>123</v>
      </c>
      <c r="E44" s="33">
        <f t="shared" si="19"/>
        <v>881</v>
      </c>
      <c r="F44" s="33">
        <f t="shared" si="20"/>
        <v>1756969</v>
      </c>
      <c r="G44" s="32">
        <f t="shared" si="21"/>
        <v>29120</v>
      </c>
      <c r="H44" s="39">
        <v>1</v>
      </c>
      <c r="I44" s="33">
        <v>2</v>
      </c>
      <c r="J44" s="42">
        <v>4728</v>
      </c>
      <c r="K44" s="43">
        <v>40</v>
      </c>
      <c r="L44" s="39">
        <v>1</v>
      </c>
      <c r="M44" s="33">
        <v>2</v>
      </c>
      <c r="N44" s="42">
        <v>1200</v>
      </c>
      <c r="O44" s="43">
        <v>79</v>
      </c>
      <c r="P44" s="39">
        <v>5</v>
      </c>
      <c r="Q44" s="33">
        <v>35</v>
      </c>
      <c r="R44" s="33">
        <v>63800</v>
      </c>
      <c r="S44" s="32">
        <v>646</v>
      </c>
      <c r="T44" s="39">
        <v>17</v>
      </c>
      <c r="U44" s="33">
        <v>47</v>
      </c>
      <c r="V44" s="33">
        <v>90935</v>
      </c>
      <c r="W44" s="32">
        <v>1059</v>
      </c>
      <c r="X44" s="36"/>
      <c r="Y44" s="37"/>
      <c r="Z44" s="38" t="s">
        <v>78</v>
      </c>
      <c r="AA44" s="39">
        <v>31</v>
      </c>
      <c r="AB44" s="33">
        <v>184</v>
      </c>
      <c r="AC44" s="33">
        <v>256615</v>
      </c>
      <c r="AD44" s="32">
        <v>4350</v>
      </c>
      <c r="AE44" s="39">
        <v>25</v>
      </c>
      <c r="AF44" s="33">
        <v>259</v>
      </c>
      <c r="AG44" s="33">
        <v>727916</v>
      </c>
      <c r="AH44" s="32">
        <v>9721</v>
      </c>
      <c r="AI44" s="39">
        <v>15</v>
      </c>
      <c r="AJ44" s="33">
        <v>141</v>
      </c>
      <c r="AK44" s="33">
        <v>307391</v>
      </c>
      <c r="AL44" s="32">
        <v>4644</v>
      </c>
      <c r="AM44" s="39">
        <v>5</v>
      </c>
      <c r="AN44" s="33">
        <v>49</v>
      </c>
      <c r="AO44" s="33">
        <v>70465</v>
      </c>
      <c r="AP44" s="32">
        <v>2377</v>
      </c>
      <c r="AQ44" s="39">
        <v>8</v>
      </c>
      <c r="AR44" s="33">
        <v>29</v>
      </c>
      <c r="AS44" s="33">
        <v>53610</v>
      </c>
      <c r="AT44" s="32">
        <v>406</v>
      </c>
      <c r="AU44" s="36"/>
      <c r="AV44" s="37"/>
      <c r="AW44" s="38" t="s">
        <v>78</v>
      </c>
      <c r="AX44" s="39">
        <v>7</v>
      </c>
      <c r="AY44" s="33">
        <v>75</v>
      </c>
      <c r="AZ44" s="33">
        <v>139123</v>
      </c>
      <c r="BA44" s="32">
        <v>3788</v>
      </c>
      <c r="BB44" s="39">
        <v>6</v>
      </c>
      <c r="BC44" s="33">
        <v>32</v>
      </c>
      <c r="BD44" s="33">
        <v>26781</v>
      </c>
      <c r="BE44" s="32">
        <v>1001</v>
      </c>
      <c r="BF44" s="39">
        <v>2</v>
      </c>
      <c r="BG44" s="33">
        <v>26</v>
      </c>
      <c r="BH44" s="42">
        <v>14405</v>
      </c>
      <c r="BI44" s="43">
        <v>1009</v>
      </c>
    </row>
    <row r="45" spans="1:61" s="30" customFormat="1" ht="20.25" customHeight="1">
      <c r="A45" s="36"/>
      <c r="B45" s="37"/>
      <c r="C45" s="38" t="s">
        <v>34</v>
      </c>
      <c r="D45" s="39">
        <f t="shared" si="18"/>
        <v>14</v>
      </c>
      <c r="E45" s="33">
        <f t="shared" si="19"/>
        <v>71</v>
      </c>
      <c r="F45" s="33">
        <f t="shared" si="20"/>
        <v>88011</v>
      </c>
      <c r="G45" s="32">
        <f t="shared" si="21"/>
        <v>1509</v>
      </c>
      <c r="H45" s="39">
        <v>0</v>
      </c>
      <c r="I45" s="40">
        <v>0</v>
      </c>
      <c r="J45" s="40">
        <v>0</v>
      </c>
      <c r="K45" s="41">
        <v>0</v>
      </c>
      <c r="L45" s="39">
        <v>0</v>
      </c>
      <c r="M45" s="40">
        <v>0</v>
      </c>
      <c r="N45" s="40">
        <v>0</v>
      </c>
      <c r="O45" s="41">
        <v>0</v>
      </c>
      <c r="P45" s="39">
        <v>0</v>
      </c>
      <c r="Q45" s="40">
        <v>0</v>
      </c>
      <c r="R45" s="40">
        <v>0</v>
      </c>
      <c r="S45" s="41">
        <v>0</v>
      </c>
      <c r="T45" s="39">
        <v>2</v>
      </c>
      <c r="U45" s="33">
        <v>7</v>
      </c>
      <c r="V45" s="42">
        <v>3364</v>
      </c>
      <c r="W45" s="43">
        <v>66</v>
      </c>
      <c r="X45" s="36"/>
      <c r="Y45" s="37"/>
      <c r="Z45" s="38" t="s">
        <v>34</v>
      </c>
      <c r="AA45" s="39">
        <v>3</v>
      </c>
      <c r="AB45" s="33">
        <v>10</v>
      </c>
      <c r="AC45" s="42">
        <v>20029</v>
      </c>
      <c r="AD45" s="43">
        <v>176</v>
      </c>
      <c r="AE45" s="39">
        <v>4</v>
      </c>
      <c r="AF45" s="33">
        <v>17</v>
      </c>
      <c r="AG45" s="33">
        <v>23074</v>
      </c>
      <c r="AH45" s="32">
        <v>229</v>
      </c>
      <c r="AI45" s="39">
        <v>3</v>
      </c>
      <c r="AJ45" s="33">
        <v>25</v>
      </c>
      <c r="AK45" s="33">
        <v>29357</v>
      </c>
      <c r="AL45" s="32">
        <v>523</v>
      </c>
      <c r="AM45" s="39">
        <v>0</v>
      </c>
      <c r="AN45" s="40">
        <v>0</v>
      </c>
      <c r="AO45" s="40">
        <v>0</v>
      </c>
      <c r="AP45" s="41">
        <v>0</v>
      </c>
      <c r="AQ45" s="39">
        <v>2</v>
      </c>
      <c r="AR45" s="33">
        <v>12</v>
      </c>
      <c r="AS45" s="42">
        <v>12187</v>
      </c>
      <c r="AT45" s="43">
        <v>515</v>
      </c>
      <c r="AU45" s="36"/>
      <c r="AV45" s="37"/>
      <c r="AW45" s="38" t="s">
        <v>34</v>
      </c>
      <c r="AX45" s="39">
        <v>0</v>
      </c>
      <c r="AY45" s="40">
        <v>0</v>
      </c>
      <c r="AZ45" s="40">
        <v>0</v>
      </c>
      <c r="BA45" s="41">
        <v>0</v>
      </c>
      <c r="BB45" s="39">
        <v>0</v>
      </c>
      <c r="BC45" s="40">
        <v>0</v>
      </c>
      <c r="BD45" s="40">
        <v>0</v>
      </c>
      <c r="BE45" s="41">
        <v>0</v>
      </c>
      <c r="BF45" s="39">
        <v>0</v>
      </c>
      <c r="BG45" s="40">
        <v>0</v>
      </c>
      <c r="BH45" s="40">
        <v>0</v>
      </c>
      <c r="BI45" s="41">
        <v>0</v>
      </c>
    </row>
    <row r="46" spans="1:61" s="30" customFormat="1" ht="20.25" customHeight="1">
      <c r="A46" s="36"/>
      <c r="B46" s="37"/>
      <c r="C46" s="38" t="s">
        <v>35</v>
      </c>
      <c r="D46" s="39">
        <f t="shared" si="18"/>
        <v>78</v>
      </c>
      <c r="E46" s="33">
        <f t="shared" si="19"/>
        <v>303</v>
      </c>
      <c r="F46" s="33">
        <f t="shared" si="20"/>
        <v>400384</v>
      </c>
      <c r="G46" s="32">
        <f t="shared" si="21"/>
        <v>5618</v>
      </c>
      <c r="H46" s="39">
        <v>1</v>
      </c>
      <c r="I46" s="33">
        <v>1</v>
      </c>
      <c r="J46" s="42">
        <v>1000</v>
      </c>
      <c r="K46" s="43">
        <v>56</v>
      </c>
      <c r="L46" s="39">
        <v>5</v>
      </c>
      <c r="M46" s="33">
        <v>24</v>
      </c>
      <c r="N46" s="33">
        <v>36421</v>
      </c>
      <c r="O46" s="32">
        <v>254</v>
      </c>
      <c r="P46" s="39">
        <v>1</v>
      </c>
      <c r="Q46" s="33">
        <v>2</v>
      </c>
      <c r="R46" s="42">
        <v>622</v>
      </c>
      <c r="S46" s="43">
        <v>35</v>
      </c>
      <c r="T46" s="39">
        <v>11</v>
      </c>
      <c r="U46" s="33">
        <v>32</v>
      </c>
      <c r="V46" s="33">
        <v>26337</v>
      </c>
      <c r="W46" s="32">
        <v>443</v>
      </c>
      <c r="X46" s="36"/>
      <c r="Y46" s="37"/>
      <c r="Z46" s="38" t="s">
        <v>35</v>
      </c>
      <c r="AA46" s="39">
        <v>18</v>
      </c>
      <c r="AB46" s="33">
        <v>51</v>
      </c>
      <c r="AC46" s="33">
        <v>49962</v>
      </c>
      <c r="AD46" s="32">
        <v>922</v>
      </c>
      <c r="AE46" s="39">
        <v>24</v>
      </c>
      <c r="AF46" s="33">
        <v>116</v>
      </c>
      <c r="AG46" s="33">
        <v>203161</v>
      </c>
      <c r="AH46" s="32">
        <v>2053</v>
      </c>
      <c r="AI46" s="39">
        <v>4</v>
      </c>
      <c r="AJ46" s="33">
        <v>15</v>
      </c>
      <c r="AK46" s="33">
        <v>24873</v>
      </c>
      <c r="AL46" s="32">
        <v>479</v>
      </c>
      <c r="AM46" s="39">
        <v>2</v>
      </c>
      <c r="AN46" s="33">
        <v>10</v>
      </c>
      <c r="AO46" s="42">
        <v>10601</v>
      </c>
      <c r="AP46" s="43">
        <v>130</v>
      </c>
      <c r="AQ46" s="39">
        <v>2</v>
      </c>
      <c r="AR46" s="33">
        <v>5</v>
      </c>
      <c r="AS46" s="42">
        <v>9322</v>
      </c>
      <c r="AT46" s="43">
        <v>72</v>
      </c>
      <c r="AU46" s="36"/>
      <c r="AV46" s="37"/>
      <c r="AW46" s="38" t="s">
        <v>35</v>
      </c>
      <c r="AX46" s="39">
        <v>5</v>
      </c>
      <c r="AY46" s="33">
        <v>19</v>
      </c>
      <c r="AZ46" s="33">
        <v>25194</v>
      </c>
      <c r="BA46" s="32">
        <v>517</v>
      </c>
      <c r="BB46" s="39">
        <v>2</v>
      </c>
      <c r="BC46" s="33">
        <v>11</v>
      </c>
      <c r="BD46" s="42">
        <v>9885</v>
      </c>
      <c r="BE46" s="43">
        <v>363</v>
      </c>
      <c r="BF46" s="39">
        <v>3</v>
      </c>
      <c r="BG46" s="33">
        <v>17</v>
      </c>
      <c r="BH46" s="33">
        <v>3006</v>
      </c>
      <c r="BI46" s="32">
        <v>294</v>
      </c>
    </row>
    <row r="47" spans="1:61" s="30" customFormat="1" ht="20.25" customHeight="1">
      <c r="A47" s="47"/>
      <c r="B47" s="48"/>
      <c r="C47" s="49" t="s">
        <v>69</v>
      </c>
      <c r="D47" s="50">
        <f t="shared" si="18"/>
        <v>459</v>
      </c>
      <c r="E47" s="35">
        <f t="shared" si="19"/>
        <v>2368</v>
      </c>
      <c r="F47" s="35">
        <f t="shared" si="20"/>
        <v>3270160</v>
      </c>
      <c r="G47" s="34">
        <f t="shared" si="21"/>
        <v>52556</v>
      </c>
      <c r="H47" s="50">
        <v>12</v>
      </c>
      <c r="I47" s="35">
        <v>28</v>
      </c>
      <c r="J47" s="35">
        <v>19332</v>
      </c>
      <c r="K47" s="34">
        <v>551</v>
      </c>
      <c r="L47" s="50">
        <v>19</v>
      </c>
      <c r="M47" s="35">
        <v>66</v>
      </c>
      <c r="N47" s="35">
        <v>100548</v>
      </c>
      <c r="O47" s="34">
        <v>1515</v>
      </c>
      <c r="P47" s="50">
        <v>32</v>
      </c>
      <c r="Q47" s="35">
        <v>92</v>
      </c>
      <c r="R47" s="35">
        <v>123507</v>
      </c>
      <c r="S47" s="34">
        <v>1353</v>
      </c>
      <c r="T47" s="50">
        <v>83</v>
      </c>
      <c r="U47" s="35">
        <v>266</v>
      </c>
      <c r="V47" s="35">
        <v>405787</v>
      </c>
      <c r="W47" s="34">
        <v>4042</v>
      </c>
      <c r="X47" s="47"/>
      <c r="Y47" s="48"/>
      <c r="Z47" s="49" t="s">
        <v>69</v>
      </c>
      <c r="AA47" s="50">
        <v>63</v>
      </c>
      <c r="AB47" s="35">
        <v>386</v>
      </c>
      <c r="AC47" s="35">
        <v>698429</v>
      </c>
      <c r="AD47" s="34">
        <v>9072</v>
      </c>
      <c r="AE47" s="50">
        <v>96</v>
      </c>
      <c r="AF47" s="35">
        <v>588</v>
      </c>
      <c r="AG47" s="35">
        <v>804732</v>
      </c>
      <c r="AH47" s="34">
        <v>13252</v>
      </c>
      <c r="AI47" s="50">
        <v>52</v>
      </c>
      <c r="AJ47" s="35">
        <v>472</v>
      </c>
      <c r="AK47" s="35">
        <v>630680</v>
      </c>
      <c r="AL47" s="34">
        <v>7787</v>
      </c>
      <c r="AM47" s="50">
        <v>15</v>
      </c>
      <c r="AN47" s="35">
        <v>40</v>
      </c>
      <c r="AO47" s="35">
        <v>33770</v>
      </c>
      <c r="AP47" s="34">
        <v>950</v>
      </c>
      <c r="AQ47" s="50">
        <v>31</v>
      </c>
      <c r="AR47" s="35">
        <v>179</v>
      </c>
      <c r="AS47" s="35">
        <v>225722</v>
      </c>
      <c r="AT47" s="34">
        <v>6508</v>
      </c>
      <c r="AU47" s="47"/>
      <c r="AV47" s="48"/>
      <c r="AW47" s="49" t="s">
        <v>69</v>
      </c>
      <c r="AX47" s="50">
        <v>24</v>
      </c>
      <c r="AY47" s="35">
        <v>123</v>
      </c>
      <c r="AZ47" s="35">
        <v>144671</v>
      </c>
      <c r="BA47" s="34">
        <v>3247</v>
      </c>
      <c r="BB47" s="50">
        <v>22</v>
      </c>
      <c r="BC47" s="35">
        <v>90</v>
      </c>
      <c r="BD47" s="35">
        <v>52003</v>
      </c>
      <c r="BE47" s="34">
        <v>2467</v>
      </c>
      <c r="BF47" s="50">
        <v>10</v>
      </c>
      <c r="BG47" s="35">
        <v>38</v>
      </c>
      <c r="BH47" s="35">
        <v>30979</v>
      </c>
      <c r="BI47" s="34">
        <v>1812</v>
      </c>
    </row>
    <row r="48" ht="5.25" customHeight="1"/>
  </sheetData>
  <mergeCells count="42">
    <mergeCell ref="BB4:BB6"/>
    <mergeCell ref="BC4:BC6"/>
    <mergeCell ref="BF4:BF6"/>
    <mergeCell ref="BG4:BG6"/>
    <mergeCell ref="AR4:AR6"/>
    <mergeCell ref="AX4:AX6"/>
    <mergeCell ref="AY4:AY6"/>
    <mergeCell ref="AU3:AW6"/>
    <mergeCell ref="AJ4:AJ6"/>
    <mergeCell ref="AM4:AM6"/>
    <mergeCell ref="AN4:AN6"/>
    <mergeCell ref="AQ4:AQ6"/>
    <mergeCell ref="AB4:AB6"/>
    <mergeCell ref="AE4:AE6"/>
    <mergeCell ref="AF4:AF6"/>
    <mergeCell ref="AI4:AI6"/>
    <mergeCell ref="BB3:BE3"/>
    <mergeCell ref="BF3:BI3"/>
    <mergeCell ref="AI3:AL3"/>
    <mergeCell ref="AM3:AP3"/>
    <mergeCell ref="AQ3:AT3"/>
    <mergeCell ref="AX3:BA3"/>
    <mergeCell ref="P3:S3"/>
    <mergeCell ref="T3:W3"/>
    <mergeCell ref="AA3:AD3"/>
    <mergeCell ref="AE3:AH3"/>
    <mergeCell ref="X3:Z6"/>
    <mergeCell ref="P4:P6"/>
    <mergeCell ref="Q4:Q6"/>
    <mergeCell ref="T4:T6"/>
    <mergeCell ref="U4:U6"/>
    <mergeCell ref="AA4:AA6"/>
    <mergeCell ref="A3:C6"/>
    <mergeCell ref="D3:G3"/>
    <mergeCell ref="H3:K3"/>
    <mergeCell ref="L3:O3"/>
    <mergeCell ref="D4:D6"/>
    <mergeCell ref="E4:E6"/>
    <mergeCell ref="H4:H6"/>
    <mergeCell ref="I4:I6"/>
    <mergeCell ref="L4:L6"/>
    <mergeCell ref="M4:M6"/>
  </mergeCells>
  <printOptions/>
  <pageMargins left="0.75" right="0.75" top="1" bottom="1" header="0.512" footer="0.512"/>
  <pageSetup firstPageNumber="89" useFirstPageNumber="1" horizontalDpi="600" verticalDpi="600" orientation="portrait" paperSize="9" scale="80" r:id="rId1"/>
  <headerFooter alignWithMargins="0">
    <oddFooter>&amp;C&amp;P</oddFooter>
  </headerFooter>
  <colBreaks count="4" manualBreakCount="4">
    <brk id="11" max="46" man="1"/>
    <brk id="23" max="46" man="1"/>
    <brk id="34" max="46" man="1"/>
    <brk id="46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051400</dc:creator>
  <cp:keywords/>
  <dc:description/>
  <cp:lastModifiedBy>Administrator</cp:lastModifiedBy>
  <cp:lastPrinted>2004-05-13T02:06:35Z</cp:lastPrinted>
  <dcterms:created xsi:type="dcterms:W3CDTF">2003-12-24T05:23:29Z</dcterms:created>
  <dcterms:modified xsi:type="dcterms:W3CDTF">2008-07-03T07:41:24Z</dcterms:modified>
  <cp:category/>
  <cp:version/>
  <cp:contentType/>
  <cp:contentStatus/>
</cp:coreProperties>
</file>