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415" windowWidth="25200" xWindow="0" yWindow="0"/>
  </bookViews>
  <sheets>
    <sheet r:id="rId1" name="無償化計算シート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4" i="1"/>
  <c r="J35" i="1"/>
  <c r="H35" i="1"/>
  <c r="J34" i="1"/>
  <c r="H34" i="1"/>
  <c r="J33" i="1"/>
  <c r="H33" i="1"/>
  <c r="L33" i="1" s="1"/>
  <c r="P34" i="1" l="1"/>
  <c r="P35" i="1"/>
  <c r="P33" i="1"/>
  <c r="L6" i="1"/>
  <c r="L7" i="1"/>
  <c r="P36" i="1" l="1"/>
  <c r="J6" i="1"/>
  <c r="J7" i="1"/>
  <c r="J5" i="1"/>
  <c r="H6" i="1"/>
  <c r="H7" i="1"/>
  <c r="H5" i="1" l="1"/>
  <c r="L5" i="1" s="1"/>
  <c r="L8" i="1" s="1"/>
</calcChain>
</file>

<file path=xl/sharedStrings.xml><?xml version="1.0" encoding="utf-8"?>
<sst xmlns="http://schemas.openxmlformats.org/spreadsheetml/2006/main" count="85" uniqueCount="34">
  <si>
    <t>無償化対象金額計算シート</t>
  </si>
  <si>
    <t>利用年月</t>
  </si>
  <si>
    <t>在籍園の預かり保育事業</t>
  </si>
  <si>
    <t>利用日数</t>
  </si>
  <si>
    <t>月分</t>
  </si>
  <si>
    <t>円</t>
  </si>
  <si>
    <t>【処理手順】</t>
  </si>
  <si>
    <t>幼稚園の預かり保育事業</t>
  </si>
  <si>
    <t>円</t>
    <phoneticPr fontId="10"/>
  </si>
  <si>
    <t>円</t>
    <rPh sb="0" eb="1">
      <t>エン</t>
    </rPh>
    <phoneticPr fontId="10"/>
  </si>
  <si>
    <t>認定
区分</t>
    <rPh sb="0" eb="2">
      <t>ニンテイ</t>
    </rPh>
    <rPh sb="3" eb="5">
      <t>クブン</t>
    </rPh>
    <phoneticPr fontId="10"/>
  </si>
  <si>
    <t>対象上限額（ｂ）</t>
    <phoneticPr fontId="10"/>
  </si>
  <si>
    <t>無償化対象金額（ｃ）</t>
    <phoneticPr fontId="10"/>
  </si>
  <si>
    <t>上限額</t>
    <rPh sb="0" eb="2">
      <t>ジョウゲン</t>
    </rPh>
    <rPh sb="2" eb="3">
      <t>ガク</t>
    </rPh>
    <phoneticPr fontId="10"/>
  </si>
  <si>
    <t>日</t>
    <rPh sb="0" eb="1">
      <t>ニチ</t>
    </rPh>
    <phoneticPr fontId="10"/>
  </si>
  <si>
    <t>月分</t>
    <phoneticPr fontId="10"/>
  </si>
  <si>
    <t>月の請求額（ｅ）</t>
    <phoneticPr fontId="10"/>
  </si>
  <si>
    <t>①</t>
    <phoneticPr fontId="10"/>
  </si>
  <si>
    <t>②</t>
    <phoneticPr fontId="10"/>
  </si>
  <si>
    <t>③</t>
    <phoneticPr fontId="10"/>
  </si>
  <si>
    <t>合計金額（請求額）</t>
    <phoneticPr fontId="10"/>
  </si>
  <si>
    <t>③</t>
    <phoneticPr fontId="10"/>
  </si>
  <si>
    <t>④</t>
    <phoneticPr fontId="10"/>
  </si>
  <si>
    <t>預かり保育の
無償化対象金額（ｃ）</t>
    <rPh sb="0" eb="1">
      <t>アズ</t>
    </rPh>
    <rPh sb="3" eb="5">
      <t>ホイク</t>
    </rPh>
    <phoneticPr fontId="10"/>
  </si>
  <si>
    <t>認定区分を入力します（２号若しくは３号）。区分については、子育てのための施設等利用給付認定（変更）通知書をご確認ください。</t>
    <rPh sb="0" eb="2">
      <t>ニンテイ</t>
    </rPh>
    <rPh sb="2" eb="4">
      <t>クブン</t>
    </rPh>
    <rPh sb="5" eb="7">
      <t>ニュウリョク</t>
    </rPh>
    <rPh sb="12" eb="13">
      <t>ゴウ</t>
    </rPh>
    <rPh sb="13" eb="14">
      <t>モ</t>
    </rPh>
    <rPh sb="18" eb="19">
      <t>ゴウ</t>
    </rPh>
    <rPh sb="21" eb="23">
      <t>クブン</t>
    </rPh>
    <rPh sb="29" eb="31">
      <t>コソダ</t>
    </rPh>
    <rPh sb="36" eb="38">
      <t>シセツ</t>
    </rPh>
    <rPh sb="38" eb="39">
      <t>トウ</t>
    </rPh>
    <rPh sb="39" eb="41">
      <t>リヨウ</t>
    </rPh>
    <rPh sb="41" eb="43">
      <t>キュウフ</t>
    </rPh>
    <rPh sb="43" eb="45">
      <t>ニンテイ</t>
    </rPh>
    <rPh sb="46" eb="48">
      <t>ヘンコウ</t>
    </rPh>
    <rPh sb="49" eb="52">
      <t>ツウチショ</t>
    </rPh>
    <rPh sb="54" eb="56">
      <t>カクニン</t>
    </rPh>
    <phoneticPr fontId="10"/>
  </si>
  <si>
    <t>自動計算されるので、請求書に月毎の請求金額及び合計金額を記載します。</t>
    <rPh sb="0" eb="2">
      <t>ジドウ</t>
    </rPh>
    <rPh sb="2" eb="4">
      <t>ケイサン</t>
    </rPh>
    <rPh sb="10" eb="13">
      <t>セイキュウショ</t>
    </rPh>
    <rPh sb="14" eb="15">
      <t>ツキ</t>
    </rPh>
    <rPh sb="15" eb="16">
      <t>ゴト</t>
    </rPh>
    <rPh sb="17" eb="19">
      <t>セイキュウ</t>
    </rPh>
    <rPh sb="19" eb="21">
      <t>キンガク</t>
    </rPh>
    <rPh sb="21" eb="22">
      <t>オヨ</t>
    </rPh>
    <rPh sb="23" eb="25">
      <t>ゴウケイ</t>
    </rPh>
    <rPh sb="25" eb="27">
      <t>キンガク</t>
    </rPh>
    <rPh sb="28" eb="30">
      <t>キサイ</t>
    </rPh>
    <phoneticPr fontId="10"/>
  </si>
  <si>
    <t>認可外保育施設に支払った額（d）を提供証明書で確認し、合計額を入力します。</t>
    <rPh sb="0" eb="2">
      <t>ニンカ</t>
    </rPh>
    <rPh sb="2" eb="3">
      <t>ガイ</t>
    </rPh>
    <rPh sb="3" eb="5">
      <t>ホイク</t>
    </rPh>
    <rPh sb="5" eb="7">
      <t>シセツ</t>
    </rPh>
    <rPh sb="8" eb="10">
      <t>シハラ</t>
    </rPh>
    <rPh sb="12" eb="13">
      <t>ガク</t>
    </rPh>
    <rPh sb="17" eb="19">
      <t>テイキョウ</t>
    </rPh>
    <rPh sb="19" eb="22">
      <t>ショウメイショ</t>
    </rPh>
    <rPh sb="23" eb="25">
      <t>カクニン</t>
    </rPh>
    <rPh sb="27" eb="29">
      <t>ゴウケイ</t>
    </rPh>
    <rPh sb="29" eb="30">
      <t>ガク</t>
    </rPh>
    <rPh sb="31" eb="33">
      <t>ニュウリョク</t>
    </rPh>
    <phoneticPr fontId="10"/>
  </si>
  <si>
    <t>※</t>
    <phoneticPr fontId="10"/>
  </si>
  <si>
    <t>印刷して使用する場合、対象上限額は下記の金額表を参考にしてください。</t>
    <rPh sb="0" eb="2">
      <t>インサツ</t>
    </rPh>
    <rPh sb="4" eb="6">
      <t>シヨウ</t>
    </rPh>
    <rPh sb="8" eb="10">
      <t>バアイ</t>
    </rPh>
    <rPh sb="11" eb="13">
      <t>タイショウ</t>
    </rPh>
    <rPh sb="13" eb="16">
      <t>ジョウゲンガク</t>
    </rPh>
    <rPh sb="17" eb="19">
      <t>カキ</t>
    </rPh>
    <rPh sb="20" eb="22">
      <t>キンガク</t>
    </rPh>
    <rPh sb="22" eb="23">
      <t>ヒョウ</t>
    </rPh>
    <rPh sb="24" eb="26">
      <t>サンコウ</t>
    </rPh>
    <phoneticPr fontId="10"/>
  </si>
  <si>
    <r>
      <t>【認可外施設等と併用利用をした場合（</t>
    </r>
    <r>
      <rPr>
        <b/>
        <sz val="10.5"/>
        <color theme="1"/>
        <rFont val="ＭＳ ゴシック"/>
        <family val="3"/>
        <charset val="128"/>
      </rPr>
      <t>併用利用が可能な幼稚園に限る</t>
    </r>
    <r>
      <rPr>
        <sz val="10.5"/>
        <color theme="1"/>
        <rFont val="ＭＳ ゴシック"/>
        <family val="3"/>
        <charset val="128"/>
      </rPr>
      <t>）】</t>
    </r>
    <phoneticPr fontId="10"/>
  </si>
  <si>
    <t>提供証明書をもとに利用年月、施設に支払った預かり保育料（a）と利用日数を入力します。</t>
    <rPh sb="0" eb="2">
      <t>テイキョウ</t>
    </rPh>
    <rPh sb="2" eb="5">
      <t>ショウメイショ</t>
    </rPh>
    <rPh sb="9" eb="11">
      <t>リヨウ</t>
    </rPh>
    <rPh sb="11" eb="13">
      <t>ネンゲツ</t>
    </rPh>
    <rPh sb="14" eb="16">
      <t>シセツ</t>
    </rPh>
    <rPh sb="17" eb="19">
      <t>シハラ</t>
    </rPh>
    <rPh sb="21" eb="22">
      <t>アズ</t>
    </rPh>
    <rPh sb="24" eb="27">
      <t>ホイクリョウ</t>
    </rPh>
    <rPh sb="31" eb="33">
      <t>リヨウ</t>
    </rPh>
    <rPh sb="33" eb="35">
      <t>ニッスウ</t>
    </rPh>
    <rPh sb="36" eb="38">
      <t>ニュウリョク</t>
    </rPh>
    <phoneticPr fontId="10"/>
  </si>
  <si>
    <t>施設に支払った
預かり保育料(a)</t>
    <rPh sb="8" eb="9">
      <t>アズ</t>
    </rPh>
    <rPh sb="11" eb="14">
      <t>ホイクリョウ</t>
    </rPh>
    <phoneticPr fontId="10"/>
  </si>
  <si>
    <t>（施設に支払った預かり保育料(a)と対象上限額(b)を比較して、低い方の金額が無償化対象金額(c)となります。</t>
    <rPh sb="1" eb="3">
      <t>シセツ</t>
    </rPh>
    <rPh sb="4" eb="6">
      <t>シハラ</t>
    </rPh>
    <rPh sb="8" eb="9">
      <t>アズ</t>
    </rPh>
    <rPh sb="11" eb="14">
      <t>ホイクリョウ</t>
    </rPh>
    <rPh sb="18" eb="20">
      <t>タイショウ</t>
    </rPh>
    <rPh sb="20" eb="23">
      <t>ジョウゲンガク</t>
    </rPh>
    <rPh sb="27" eb="29">
      <t>ヒカク</t>
    </rPh>
    <rPh sb="32" eb="33">
      <t>ヒク</t>
    </rPh>
    <rPh sb="34" eb="35">
      <t>ホウ</t>
    </rPh>
    <rPh sb="36" eb="38">
      <t>キンガク</t>
    </rPh>
    <rPh sb="39" eb="42">
      <t>ムショウカ</t>
    </rPh>
    <rPh sb="42" eb="44">
      <t>タイショウ</t>
    </rPh>
    <rPh sb="44" eb="46">
      <t>キンガク</t>
    </rPh>
    <phoneticPr fontId="10"/>
  </si>
  <si>
    <r>
      <t>認可外保育施設等に
支払った額</t>
    </r>
    <r>
      <rPr>
        <sz val="9"/>
        <color theme="1"/>
        <rFont val="Century"/>
        <family val="1"/>
      </rPr>
      <t>(d)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</si>
</sst>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6" xfId="0" applyFont="1" applyBorder="1" applyAlignment="1">
      <alignment horizontal="righ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38" fontId="7" fillId="0" borderId="11" xfId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38" fontId="7" fillId="0" borderId="9" xfId="1" applyFont="1" applyBorder="1" applyAlignment="1">
      <alignment horizontal="right" vertical="center" wrapText="1"/>
    </xf>
    <xf numFmtId="38" fontId="7" fillId="0" borderId="10" xfId="1" applyFont="1" applyBorder="1" applyAlignment="1">
      <alignment horizontal="right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38" fontId="7" fillId="2" borderId="6" xfId="1" applyFont="1" applyFill="1" applyBorder="1" applyAlignment="1" applyProtection="1">
      <alignment horizontal="right" vertical="center" wrapText="1"/>
      <protection locked="0"/>
    </xf>
    <xf numFmtId="0" fontId="7" fillId="2" borderId="11" xfId="0" applyFont="1" applyFill="1" applyBorder="1" applyAlignment="1" applyProtection="1">
      <alignment horizontal="right" vertical="center" wrapText="1"/>
      <protection locked="0"/>
    </xf>
    <xf numFmtId="38" fontId="7" fillId="2" borderId="11" xfId="1" applyFont="1" applyFill="1" applyBorder="1" applyAlignment="1" applyProtection="1">
      <alignment horizontal="right" vertical="center" wrapText="1"/>
      <protection locked="0"/>
    </xf>
    <xf numFmtId="38" fontId="7" fillId="2" borderId="10" xfId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38" fontId="7" fillId="0" borderId="0" xfId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8283</xdr:colOff>
          <xdr:row>14</xdr:row>
          <xdr:rowOff>240195</xdr:rowOff>
        </xdr:from>
        <xdr:to>
          <xdr:col>11</xdr:col>
          <xdr:colOff>636933</xdr:colOff>
          <xdr:row>26</xdr:row>
          <xdr:rowOff>16565</xdr:rowOff>
        </xdr:to>
        <xdr:pic>
          <xdr:nvPicPr>
            <xdr:cNvPr id="18" name="図 17"/>
            <xdr:cNvPicPr>
              <a:picLocks noChangeAspect="1" noChangeArrowheads="1"/>
              <a:extLst>
                <a:ext uri="{84589F7E-364E-4C9E-8A38-B11213B215E9}">
                  <a14:cameraTool cellRange="#REF!" spid="_x0000_s103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b="8962"/>
            <a:stretch/>
          </xdr:blipFill>
          <xdr:spPr bwMode="auto">
            <a:xfrm>
              <a:off x="554935" y="3313043"/>
              <a:ext cx="5556802" cy="265871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115" zoomScaleNormal="115" workbookViewId="0">
      <selection activeCell="J9" sqref="J9"/>
    </sheetView>
  </sheetViews>
  <sheetFormatPr defaultRowHeight="18.75" x14ac:dyDescent="0.4"/>
  <cols>
    <col min="1" max="1" width="7.125" customWidth="1"/>
    <col min="2" max="2" width="6" customWidth="1"/>
    <col min="3" max="3" width="5" customWidth="1"/>
    <col min="4" max="4" width="10.75" customWidth="1"/>
    <col min="5" max="5" width="3" customWidth="1"/>
    <col min="6" max="6" width="7.5" customWidth="1"/>
    <col min="7" max="7" width="3.25" bestFit="1" customWidth="1"/>
    <col min="8" max="8" width="10.5" customWidth="1"/>
    <col min="9" max="9" width="2.875" customWidth="1"/>
    <col min="10" max="10" width="12.5" customWidth="1"/>
    <col min="11" max="11" width="3.25" bestFit="1" customWidth="1"/>
    <col min="12" max="12" width="12.5" customWidth="1"/>
    <col min="13" max="13" width="3" customWidth="1"/>
    <col min="14" max="14" width="12.5" customWidth="1"/>
    <col min="15" max="15" width="2.625" customWidth="1"/>
    <col min="16" max="16" width="13.75" customWidth="1"/>
    <col min="17" max="17" width="3.125" customWidth="1"/>
    <col min="21" max="21" width="7.75" customWidth="1"/>
    <col min="24" max="24" width="9.375" bestFit="1" customWidth="1"/>
    <col min="30" max="30" width="9.375" bestFit="1" customWidth="1"/>
  </cols>
  <sheetData>
    <row r="1" spans="1:17" ht="21" x14ac:dyDescent="0.4">
      <c r="D1" s="3" t="s">
        <v>0</v>
      </c>
      <c r="E1" s="3"/>
    </row>
    <row r="2" spans="1:17" ht="19.5" thickBot="1" x14ac:dyDescent="0.45">
      <c r="B2" s="1"/>
      <c r="C2" s="1"/>
    </row>
    <row r="3" spans="1:17" ht="19.5" customHeight="1" thickBot="1" x14ac:dyDescent="0.45">
      <c r="A3" s="32" t="s">
        <v>10</v>
      </c>
      <c r="B3" s="35" t="s">
        <v>1</v>
      </c>
      <c r="C3" s="36"/>
      <c r="D3" s="44" t="s">
        <v>2</v>
      </c>
      <c r="E3" s="45"/>
      <c r="F3" s="45"/>
      <c r="G3" s="45"/>
      <c r="H3" s="45"/>
      <c r="I3" s="45"/>
      <c r="J3" s="45"/>
      <c r="K3" s="45"/>
      <c r="L3" s="45"/>
      <c r="M3" s="46"/>
    </row>
    <row r="4" spans="1:17" ht="27.75" customHeight="1" thickBot="1" x14ac:dyDescent="0.45">
      <c r="A4" s="33"/>
      <c r="B4" s="37"/>
      <c r="C4" s="38"/>
      <c r="D4" s="56" t="s">
        <v>31</v>
      </c>
      <c r="E4" s="57"/>
      <c r="F4" s="40" t="s">
        <v>3</v>
      </c>
      <c r="G4" s="39"/>
      <c r="H4" s="40" t="s">
        <v>11</v>
      </c>
      <c r="I4" s="39"/>
      <c r="J4" s="40" t="s">
        <v>13</v>
      </c>
      <c r="K4" s="39"/>
      <c r="L4" s="42" t="s">
        <v>12</v>
      </c>
      <c r="M4" s="43"/>
    </row>
    <row r="5" spans="1:17" ht="19.5" thickBot="1" x14ac:dyDescent="0.45">
      <c r="A5" s="22"/>
      <c r="B5" s="23"/>
      <c r="C5" s="8" t="s">
        <v>15</v>
      </c>
      <c r="D5" s="24"/>
      <c r="E5" s="9" t="s">
        <v>9</v>
      </c>
      <c r="F5" s="25"/>
      <c r="G5" s="10" t="s">
        <v>14</v>
      </c>
      <c r="H5" s="13">
        <f>F5*450</f>
        <v>0</v>
      </c>
      <c r="I5" s="10" t="s">
        <v>8</v>
      </c>
      <c r="J5" s="13">
        <f>IF(A5="３号",16300,11300)</f>
        <v>11300</v>
      </c>
      <c r="K5" s="12" t="s">
        <v>9</v>
      </c>
      <c r="L5" s="13">
        <f>IF(D5="",0,MIN(IF(D5&lt;H5,D5,H5),J5))</f>
        <v>0</v>
      </c>
      <c r="M5" s="11" t="s">
        <v>9</v>
      </c>
    </row>
    <row r="6" spans="1:17" ht="19.5" thickBot="1" x14ac:dyDescent="0.45">
      <c r="A6" s="22"/>
      <c r="B6" s="23"/>
      <c r="C6" s="8" t="s">
        <v>4</v>
      </c>
      <c r="D6" s="24"/>
      <c r="E6" s="10" t="s">
        <v>9</v>
      </c>
      <c r="F6" s="25"/>
      <c r="G6" s="10" t="s">
        <v>14</v>
      </c>
      <c r="H6" s="13">
        <f t="shared" ref="H6:H7" si="0">F6*450</f>
        <v>0</v>
      </c>
      <c r="I6" s="10" t="s">
        <v>5</v>
      </c>
      <c r="J6" s="13">
        <f t="shared" ref="J6:J7" si="1">IF(A6="３号",16300,11300)</f>
        <v>11300</v>
      </c>
      <c r="K6" s="12" t="s">
        <v>9</v>
      </c>
      <c r="L6" s="13">
        <f t="shared" ref="L6:L7" si="2">IF(D6="",0,MIN(IF(D6&lt;H6,D6,H6),J6))</f>
        <v>0</v>
      </c>
      <c r="M6" s="11" t="s">
        <v>9</v>
      </c>
    </row>
    <row r="7" spans="1:17" ht="19.5" thickBot="1" x14ac:dyDescent="0.45">
      <c r="A7" s="22"/>
      <c r="B7" s="23"/>
      <c r="C7" s="8" t="s">
        <v>4</v>
      </c>
      <c r="D7" s="24"/>
      <c r="E7" s="10" t="s">
        <v>9</v>
      </c>
      <c r="F7" s="25"/>
      <c r="G7" s="10" t="s">
        <v>14</v>
      </c>
      <c r="H7" s="13">
        <f t="shared" si="0"/>
        <v>0</v>
      </c>
      <c r="I7" s="10" t="s">
        <v>5</v>
      </c>
      <c r="J7" s="13">
        <f t="shared" si="1"/>
        <v>11300</v>
      </c>
      <c r="K7" s="12" t="s">
        <v>9</v>
      </c>
      <c r="L7" s="13">
        <f t="shared" si="2"/>
        <v>0</v>
      </c>
      <c r="M7" s="11" t="s">
        <v>9</v>
      </c>
    </row>
    <row r="8" spans="1:17" ht="19.5" customHeight="1" thickBot="1" x14ac:dyDescent="0.45">
      <c r="A8" s="7"/>
      <c r="B8" s="14"/>
      <c r="C8" s="5"/>
      <c r="D8" s="5"/>
      <c r="E8" s="5"/>
      <c r="F8" s="47" t="s">
        <v>20</v>
      </c>
      <c r="G8" s="48"/>
      <c r="H8" s="48"/>
      <c r="I8" s="48"/>
      <c r="J8" s="48"/>
      <c r="K8" s="49"/>
      <c r="L8" s="13">
        <f>SUM(L5:L7)</f>
        <v>0</v>
      </c>
      <c r="M8" s="11" t="s">
        <v>9</v>
      </c>
    </row>
    <row r="9" spans="1:17" ht="19.5" customHeight="1" x14ac:dyDescent="0.4">
      <c r="A9" s="7"/>
      <c r="B9" s="14"/>
      <c r="C9" s="5"/>
      <c r="D9" s="5"/>
      <c r="E9" s="5"/>
      <c r="F9" s="30"/>
      <c r="G9" s="30"/>
      <c r="H9" s="30"/>
      <c r="I9" s="30"/>
      <c r="J9" s="30"/>
      <c r="K9" s="30"/>
      <c r="L9" s="31"/>
      <c r="M9" s="5"/>
    </row>
    <row r="10" spans="1:17" x14ac:dyDescent="0.4">
      <c r="B10" s="41" t="s">
        <v>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16"/>
    </row>
    <row r="11" spans="1:17" x14ac:dyDescent="0.4">
      <c r="A11" s="15" t="s">
        <v>17</v>
      </c>
      <c r="B11" s="41" t="s">
        <v>24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16"/>
    </row>
    <row r="12" spans="1:17" x14ac:dyDescent="0.4">
      <c r="A12" s="15" t="s">
        <v>18</v>
      </c>
      <c r="B12" s="41" t="s">
        <v>30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16"/>
    </row>
    <row r="13" spans="1:17" x14ac:dyDescent="0.4">
      <c r="A13" s="15" t="s">
        <v>19</v>
      </c>
      <c r="B13" s="41" t="s">
        <v>25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16"/>
    </row>
    <row r="14" spans="1:17" x14ac:dyDescent="0.4">
      <c r="A14" s="15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29"/>
    </row>
    <row r="15" spans="1:17" x14ac:dyDescent="0.4">
      <c r="A15" s="15" t="s">
        <v>27</v>
      </c>
      <c r="B15" s="41" t="s">
        <v>28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28"/>
    </row>
    <row r="29" spans="1:17" x14ac:dyDescent="0.4">
      <c r="B29" s="2"/>
      <c r="C29" s="2"/>
    </row>
    <row r="30" spans="1:17" ht="19.5" thickBot="1" x14ac:dyDescent="0.45">
      <c r="B30" s="34" t="s">
        <v>29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17"/>
    </row>
    <row r="31" spans="1:17" ht="20.25" customHeight="1" thickBot="1" x14ac:dyDescent="0.45">
      <c r="A31" s="32" t="s">
        <v>10</v>
      </c>
      <c r="B31" s="35" t="s">
        <v>1</v>
      </c>
      <c r="C31" s="36"/>
      <c r="D31" s="55" t="s">
        <v>7</v>
      </c>
      <c r="E31" s="45"/>
      <c r="F31" s="45"/>
      <c r="G31" s="45"/>
      <c r="H31" s="45"/>
      <c r="I31" s="45"/>
      <c r="J31" s="45"/>
      <c r="K31" s="45"/>
      <c r="L31" s="45"/>
      <c r="M31" s="45"/>
      <c r="N31" s="40" t="s">
        <v>33</v>
      </c>
      <c r="O31" s="39"/>
      <c r="P31" s="51" t="s">
        <v>16</v>
      </c>
      <c r="Q31" s="52"/>
    </row>
    <row r="32" spans="1:17" ht="46.5" customHeight="1" thickBot="1" x14ac:dyDescent="0.45">
      <c r="A32" s="33"/>
      <c r="B32" s="37"/>
      <c r="C32" s="38"/>
      <c r="D32" s="56" t="s">
        <v>31</v>
      </c>
      <c r="E32" s="57"/>
      <c r="F32" s="40" t="s">
        <v>3</v>
      </c>
      <c r="G32" s="39"/>
      <c r="H32" s="40" t="s">
        <v>11</v>
      </c>
      <c r="I32" s="39"/>
      <c r="J32" s="40" t="s">
        <v>13</v>
      </c>
      <c r="K32" s="39"/>
      <c r="L32" s="42" t="s">
        <v>23</v>
      </c>
      <c r="M32" s="50"/>
      <c r="N32" s="58"/>
      <c r="O32" s="59"/>
      <c r="P32" s="53"/>
      <c r="Q32" s="54"/>
    </row>
    <row r="33" spans="1:17" ht="19.5" thickBot="1" x14ac:dyDescent="0.45">
      <c r="A33" s="22"/>
      <c r="B33" s="23"/>
      <c r="C33" s="8" t="s">
        <v>15</v>
      </c>
      <c r="D33" s="24"/>
      <c r="E33" s="9" t="s">
        <v>9</v>
      </c>
      <c r="F33" s="25"/>
      <c r="G33" s="10" t="s">
        <v>14</v>
      </c>
      <c r="H33" s="13">
        <f>F33*450</f>
        <v>0</v>
      </c>
      <c r="I33" s="10" t="s">
        <v>8</v>
      </c>
      <c r="J33" s="13">
        <f>IF(A33="３号",16300,11300)</f>
        <v>11300</v>
      </c>
      <c r="K33" s="12" t="s">
        <v>9</v>
      </c>
      <c r="L33" s="13">
        <f>IF(D33="",0,MIN(IF(D33&lt;H33,D33,H33),J33))</f>
        <v>0</v>
      </c>
      <c r="M33" s="11" t="s">
        <v>9</v>
      </c>
      <c r="N33" s="26"/>
      <c r="O33" s="6" t="s">
        <v>5</v>
      </c>
      <c r="P33" s="21">
        <f>IF(L33+N33&gt;J33,J33,L33+N33)</f>
        <v>0</v>
      </c>
      <c r="Q33" s="4" t="s">
        <v>5</v>
      </c>
    </row>
    <row r="34" spans="1:17" ht="19.5" thickBot="1" x14ac:dyDescent="0.45">
      <c r="A34" s="22"/>
      <c r="B34" s="23"/>
      <c r="C34" s="8" t="s">
        <v>4</v>
      </c>
      <c r="D34" s="24"/>
      <c r="E34" s="10" t="s">
        <v>9</v>
      </c>
      <c r="F34" s="25"/>
      <c r="G34" s="10" t="s">
        <v>14</v>
      </c>
      <c r="H34" s="13">
        <f t="shared" ref="H34:H35" si="3">F34*450</f>
        <v>0</v>
      </c>
      <c r="I34" s="10" t="s">
        <v>5</v>
      </c>
      <c r="J34" s="13">
        <f>IF(A34="３号",16300,11300)</f>
        <v>11300</v>
      </c>
      <c r="K34" s="12" t="s">
        <v>9</v>
      </c>
      <c r="L34" s="13">
        <f>IF(D34="",0,MIN(IF(D34&lt;H34,D34,H34),J34))</f>
        <v>0</v>
      </c>
      <c r="M34" s="11" t="s">
        <v>9</v>
      </c>
      <c r="N34" s="27"/>
      <c r="O34" s="6" t="s">
        <v>5</v>
      </c>
      <c r="P34" s="21">
        <f t="shared" ref="P34:P35" si="4">IF(L34+N34&gt;J34,J34,L34+N34)</f>
        <v>0</v>
      </c>
      <c r="Q34" s="4" t="s">
        <v>5</v>
      </c>
    </row>
    <row r="35" spans="1:17" ht="19.5" thickBot="1" x14ac:dyDescent="0.45">
      <c r="A35" s="22"/>
      <c r="B35" s="23"/>
      <c r="C35" s="8" t="s">
        <v>4</v>
      </c>
      <c r="D35" s="24"/>
      <c r="E35" s="10" t="s">
        <v>9</v>
      </c>
      <c r="F35" s="25"/>
      <c r="G35" s="10" t="s">
        <v>14</v>
      </c>
      <c r="H35" s="13">
        <f t="shared" si="3"/>
        <v>0</v>
      </c>
      <c r="I35" s="10" t="s">
        <v>5</v>
      </c>
      <c r="J35" s="13">
        <f>IF(A35="３号",16300,11300)</f>
        <v>11300</v>
      </c>
      <c r="K35" s="12" t="s">
        <v>9</v>
      </c>
      <c r="L35" s="13">
        <f>IF(D35="",0,MIN(IF(D35&lt;H35,D35,H35),J35))</f>
        <v>0</v>
      </c>
      <c r="M35" s="11" t="s">
        <v>9</v>
      </c>
      <c r="N35" s="27"/>
      <c r="O35" s="6" t="s">
        <v>5</v>
      </c>
      <c r="P35" s="21">
        <f t="shared" si="4"/>
        <v>0</v>
      </c>
      <c r="Q35" s="4" t="s">
        <v>5</v>
      </c>
    </row>
    <row r="36" spans="1:17" ht="19.5" thickBot="1" x14ac:dyDescent="0.45">
      <c r="A36" s="7"/>
      <c r="B36" s="18"/>
      <c r="C36" s="19"/>
      <c r="D36" s="20"/>
      <c r="E36" s="18"/>
      <c r="F36" s="19"/>
      <c r="G36" s="18"/>
      <c r="H36" s="20"/>
      <c r="I36" s="18"/>
      <c r="J36" s="47" t="s">
        <v>20</v>
      </c>
      <c r="K36" s="48"/>
      <c r="L36" s="48"/>
      <c r="M36" s="48"/>
      <c r="N36" s="48"/>
      <c r="O36" s="49"/>
      <c r="P36" s="21">
        <f>SUM(P33:P35)</f>
        <v>0</v>
      </c>
      <c r="Q36" s="4" t="s">
        <v>5</v>
      </c>
    </row>
    <row r="37" spans="1:17" x14ac:dyDescent="0.4">
      <c r="A37" s="7"/>
      <c r="B37" s="14"/>
      <c r="C37" s="5"/>
      <c r="D37" s="31"/>
      <c r="E37" s="14"/>
      <c r="F37" s="5"/>
      <c r="G37" s="14"/>
      <c r="H37" s="31"/>
      <c r="I37" s="14"/>
      <c r="J37" s="30"/>
      <c r="K37" s="30"/>
      <c r="L37" s="30"/>
      <c r="M37" s="30"/>
      <c r="N37" s="30"/>
      <c r="O37" s="30"/>
      <c r="P37" s="31"/>
      <c r="Q37" s="5"/>
    </row>
    <row r="38" spans="1:17" x14ac:dyDescent="0.4">
      <c r="B38" s="34" t="s">
        <v>6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17"/>
    </row>
    <row r="39" spans="1:17" x14ac:dyDescent="0.4">
      <c r="A39" s="15" t="s">
        <v>17</v>
      </c>
      <c r="B39" s="41" t="s">
        <v>24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6"/>
    </row>
    <row r="40" spans="1:17" x14ac:dyDescent="0.4">
      <c r="A40" s="15" t="s">
        <v>18</v>
      </c>
      <c r="B40" s="41" t="s">
        <v>30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6"/>
    </row>
    <row r="41" spans="1:17" x14ac:dyDescent="0.4">
      <c r="A41" s="15" t="s">
        <v>21</v>
      </c>
      <c r="B41" s="41" t="s">
        <v>26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6"/>
    </row>
    <row r="42" spans="1:17" x14ac:dyDescent="0.4">
      <c r="A42" s="15" t="s">
        <v>22</v>
      </c>
      <c r="B42" s="41" t="s">
        <v>25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6"/>
    </row>
    <row r="43" spans="1:17" x14ac:dyDescent="0.4">
      <c r="B43" s="2"/>
      <c r="C43" s="2"/>
    </row>
  </sheetData>
  <mergeCells count="32">
    <mergeCell ref="B11:P11"/>
    <mergeCell ref="B12:P12"/>
    <mergeCell ref="B13:P13"/>
    <mergeCell ref="B39:P39"/>
    <mergeCell ref="D31:M31"/>
    <mergeCell ref="B15:P15"/>
    <mergeCell ref="B14:P14"/>
    <mergeCell ref="B40:P40"/>
    <mergeCell ref="B42:P42"/>
    <mergeCell ref="B41:P41"/>
    <mergeCell ref="J32:K32"/>
    <mergeCell ref="L32:M32"/>
    <mergeCell ref="N31:O32"/>
    <mergeCell ref="B38:P38"/>
    <mergeCell ref="J36:O36"/>
    <mergeCell ref="P31:Q32"/>
    <mergeCell ref="B10:P10"/>
    <mergeCell ref="L4:M4"/>
    <mergeCell ref="D3:M3"/>
    <mergeCell ref="F8:K8"/>
    <mergeCell ref="A3:A4"/>
    <mergeCell ref="D4:E4"/>
    <mergeCell ref="H4:I4"/>
    <mergeCell ref="F4:G4"/>
    <mergeCell ref="J4:K4"/>
    <mergeCell ref="B3:C4"/>
    <mergeCell ref="A31:A32"/>
    <mergeCell ref="B30:P30"/>
    <mergeCell ref="B31:C32"/>
    <mergeCell ref="D32:E32"/>
    <mergeCell ref="F32:G32"/>
    <mergeCell ref="H32:I32"/>
  </mergeCells>
  <phoneticPr fontId="10"/>
  <dataValidations count="2">
    <dataValidation type="list" allowBlank="1" showInputMessage="1" showErrorMessage="1" sqref="A5:A7 A33:A37">
      <formula1>"　,２号,３号"</formula1>
    </dataValidation>
    <dataValidation type="list" imeMode="on" allowBlank="1" showInputMessage="1" showErrorMessage="1" sqref="B5:B7 B33:B35">
      <formula1>"１,２,３,４,５,６,７,８,９,１０,１１,１２"</formula1>
    </dataValidation>
  </dataValidations>
  <pageMargins left="0.51" right="0.34" top="0.75" bottom="0.75" header="0.3" footer="0.3"/>
  <pageSetup paperSize="9" scale="73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無償化計算シート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2023-06-06T10:22:33Z</cp:lastPrinted>
  <dcterms:created xsi:type="dcterms:W3CDTF">2019-11-12T04:10:59Z</dcterms:created>
  <dcterms:modified xsi:type="dcterms:W3CDTF">2023-06-06T10:23:46Z</dcterms:modified>
</cp:coreProperties>
</file>