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710" tabRatio="797"/>
  </bookViews>
  <sheets>
    <sheet name="1505 " sheetId="25" r:id="rId1"/>
  </sheets>
  <calcPr calcId="162913"/>
</workbook>
</file>

<file path=xl/calcChain.xml><?xml version="1.0" encoding="utf-8"?>
<calcChain xmlns="http://schemas.openxmlformats.org/spreadsheetml/2006/main">
  <c r="L16" i="25" l="1"/>
  <c r="K5" i="25"/>
  <c r="L5" i="25"/>
  <c r="L19" i="25"/>
  <c r="L13" i="25"/>
  <c r="L10" i="25"/>
  <c r="L6" i="25"/>
  <c r="K19" i="25"/>
  <c r="K16" i="25"/>
  <c r="K13" i="25"/>
  <c r="K10" i="25"/>
  <c r="K6" i="25"/>
  <c r="J16" i="25"/>
  <c r="J6" i="25"/>
  <c r="J5" i="25"/>
  <c r="J7" i="25"/>
  <c r="J19" i="25"/>
  <c r="J13" i="25"/>
  <c r="J10" i="25"/>
  <c r="K7" i="25"/>
  <c r="L7" i="25"/>
</calcChain>
</file>

<file path=xl/sharedStrings.xml><?xml version="1.0" encoding="utf-8"?>
<sst xmlns="http://schemas.openxmlformats.org/spreadsheetml/2006/main" count="41" uniqueCount="17">
  <si>
    <t>(千円)</t>
    <rPh sb="1" eb="3">
      <t>センエン</t>
    </rPh>
    <phoneticPr fontId="2"/>
  </si>
  <si>
    <t>5 市民税納税義務者数及び課税対象所得</t>
    <rPh sb="2" eb="5">
      <t>シミンゼイ</t>
    </rPh>
    <rPh sb="5" eb="7">
      <t>ノウゼイ</t>
    </rPh>
    <rPh sb="7" eb="10">
      <t>ギムシャ</t>
    </rPh>
    <rPh sb="10" eb="11">
      <t>スウ</t>
    </rPh>
    <rPh sb="11" eb="12">
      <t>オヨ</t>
    </rPh>
    <rPh sb="13" eb="15">
      <t>カゼイ</t>
    </rPh>
    <rPh sb="15" eb="17">
      <t>タイショウ</t>
    </rPh>
    <rPh sb="17" eb="19">
      <t>ショトク</t>
    </rPh>
    <phoneticPr fontId="2"/>
  </si>
  <si>
    <t>区        分</t>
    <rPh sb="0" eb="10">
      <t>クブン</t>
    </rPh>
    <phoneticPr fontId="2"/>
  </si>
  <si>
    <t>合計</t>
    <rPh sb="0" eb="2">
      <t>ゴウケイ</t>
    </rPh>
    <phoneticPr fontId="2"/>
  </si>
  <si>
    <t>所得者数</t>
    <rPh sb="0" eb="3">
      <t>ショトクシャ</t>
    </rPh>
    <rPh sb="3" eb="4">
      <t>スウ</t>
    </rPh>
    <phoneticPr fontId="2"/>
  </si>
  <si>
    <t>(人)</t>
    <rPh sb="1" eb="2">
      <t>ニン</t>
    </rPh>
    <phoneticPr fontId="2"/>
  </si>
  <si>
    <t>総所得額</t>
    <rPh sb="0" eb="4">
      <t>ソウショトクガク</t>
    </rPh>
    <phoneticPr fontId="2"/>
  </si>
  <si>
    <t>所得者1人当たり</t>
    <rPh sb="0" eb="3">
      <t>ショトクシャ</t>
    </rPh>
    <rPh sb="4" eb="5">
      <t>リ</t>
    </rPh>
    <rPh sb="5" eb="6">
      <t>ア</t>
    </rPh>
    <phoneticPr fontId="2"/>
  </si>
  <si>
    <t>(円)</t>
    <rPh sb="1" eb="2">
      <t>エン</t>
    </rPh>
    <phoneticPr fontId="2"/>
  </si>
  <si>
    <t>給与所得</t>
    <rPh sb="0" eb="2">
      <t>キュウヨ</t>
    </rPh>
    <rPh sb="2" eb="4">
      <t>ショトク</t>
    </rPh>
    <phoneticPr fontId="2"/>
  </si>
  <si>
    <t>営業等所得</t>
    <rPh sb="0" eb="2">
      <t>エイギョウ</t>
    </rPh>
    <rPh sb="2" eb="3">
      <t>トウ</t>
    </rPh>
    <rPh sb="3" eb="5">
      <t>ショトク</t>
    </rPh>
    <phoneticPr fontId="2"/>
  </si>
  <si>
    <t>農業所得</t>
    <rPh sb="0" eb="2">
      <t>ノウギョウ</t>
    </rPh>
    <rPh sb="2" eb="4">
      <t>ショトク</t>
    </rPh>
    <phoneticPr fontId="2"/>
  </si>
  <si>
    <t>その他</t>
    <rPh sb="2" eb="3">
      <t>タ</t>
    </rPh>
    <phoneticPr fontId="2"/>
  </si>
  <si>
    <t>（注）分離課税対象者分を除く。</t>
    <rPh sb="1" eb="2">
      <t>チュウ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</si>
  <si>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</si>
  <si>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各年度7月1日現在</t>
    <rPh sb="0" eb="2">
      <t>カクトシ</t>
    </rPh>
    <rPh sb="2" eb="3">
      <t>ド</t>
    </rPh>
    <rPh sb="4" eb="5">
      <t>ガツ</t>
    </rPh>
    <rPh sb="6" eb="9">
      <t>ニチゲンザイ</t>
    </rPh>
    <phoneticPr fontId="2"/>
  </si>
  <si>
    <r>
      <t>資料　財政局</t>
    </r>
    <r>
      <rPr>
        <sz val="10.5"/>
        <rFont val="ＭＳ 明朝"/>
        <family val="1"/>
        <charset val="128"/>
      </rPr>
      <t>市民税課</t>
    </r>
    <rPh sb="0" eb="2">
      <t>シリョウ</t>
    </rPh>
    <rPh sb="3" eb="5">
      <t>ザイセイ</t>
    </rPh>
    <rPh sb="5" eb="6">
      <t>キョク</t>
    </rPh>
    <rPh sb="6" eb="9">
      <t>シミンゼイ</t>
    </rPh>
    <rPh sb="9" eb="10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</si>
</sst>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(* #,##0_);_(* \(#,##0\);_(* &quot;-&quot;_);_(@_)"/>
    <numFmt numFmtId="177" formatCode="_ #,##0_ ;_ \-#,##0_ ;_ &quot;-&quot;_ ;_ @_ "/>
    <numFmt numFmtId="178" formatCode="0.0"/>
    <numFmt numFmtId="179" formatCode="_ * #,##0;_ * &quot;△&quot;#,##0;_ * &quot;-&quot;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63">
    <xf numFmtId="0" fontId="0" fillId="0" borderId="0" xfId="0"/>
    <xf numFmtId="0" fontId="2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/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/>
    <xf numFmtId="0" fontId="4" fillId="0" borderId="0" xfId="0" applyFont="1" applyFill="1" applyProtection="1"/>
    <xf numFmtId="0" fontId="3" fillId="0" borderId="10" xfId="0" applyFont="1" applyFill="1" applyBorder="1" applyAlignment="1" applyProtection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/>
    </xf>
    <xf numFmtId="0" fontId="3" fillId="0" borderId="13" xfId="0" applyFont="1" applyFill="1" applyBorder="1" applyAlignment="1">
      <alignment horizontal="center" textRotation="255"/>
    </xf>
    <xf numFmtId="0" fontId="3" fillId="0" borderId="14" xfId="0" applyFont="1" applyFill="1" applyBorder="1" applyAlignment="1" applyProtection="1">
      <alignment horizontal="distributed"/>
    </xf>
    <xf numFmtId="0" fontId="3" fillId="0" borderId="0" xfId="0" applyFont="1" applyFill="1" applyBorder="1" applyAlignment="1" applyProtection="1">
      <alignment horizontal="distributed"/>
    </xf>
    <xf numFmtId="177" fontId="3" fillId="0" borderId="15" xfId="0" applyNumberFormat="1" applyFont="1" applyFill="1" applyBorder="1" applyProtection="1"/>
    <xf numFmtId="0" fontId="3" fillId="0" borderId="0" xfId="0" applyFont="1" applyFill="1" applyBorder="1" applyAlignment="1">
      <alignment horizont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 applyProtection="1">
      <alignment horizontal="distributed" vertical="center"/>
    </xf>
    <xf numFmtId="177" fontId="3" fillId="0" borderId="15" xfId="0" applyNumberFormat="1" applyFont="1" applyFill="1" applyBorder="1" applyAlignment="1" applyProtection="1">
      <alignment vertical="center"/>
    </xf>
    <xf numFmtId="0" fontId="3" fillId="0" borderId="16" xfId="0" applyFont="1" applyFill="1" applyBorder="1" applyAlignment="1">
      <alignment horizontal="center" textRotation="255"/>
    </xf>
    <xf numFmtId="0" fontId="3" fillId="0" borderId="0" xfId="0" applyFont="1" applyFill="1" applyBorder="1" applyAlignment="1" applyProtection="1">
      <alignment horizontal="distributed" vertical="top"/>
    </xf>
    <xf numFmtId="0" fontId="3" fillId="0" borderId="17" xfId="0" applyFont="1" applyFill="1" applyBorder="1" applyAlignment="1" applyProtection="1">
      <alignment horizontal="distributed" vertical="top"/>
    </xf>
    <xf numFmtId="177" fontId="3" fillId="0" borderId="18" xfId="0" applyNumberFormat="1" applyFont="1" applyFill="1" applyBorder="1" applyAlignment="1" applyProtection="1">
      <alignment vertical="top"/>
    </xf>
    <xf numFmtId="176" fontId="3" fillId="0" borderId="0" xfId="0" applyNumberFormat="1" applyFont="1" applyFill="1" applyBorder="1" applyAlignment="1" applyProtection="1">
      <alignment vertical="top"/>
      <protection locked="0"/>
    </xf>
    <xf numFmtId="38" fontId="3" fillId="0" borderId="0" xfId="33" applyFont="1" applyFill="1" applyBorder="1" applyAlignment="1" applyProtection="1">
      <alignment vertical="top"/>
    </xf>
    <xf numFmtId="0" fontId="3" fillId="0" borderId="19" xfId="0" applyFont="1" applyFill="1" applyBorder="1" applyAlignment="1">
      <alignment horizontal="center" textRotation="255"/>
    </xf>
    <xf numFmtId="0" fontId="3" fillId="0" borderId="20" xfId="0" applyFont="1" applyFill="1" applyBorder="1" applyAlignment="1">
      <alignment horizontal="center" textRotation="255"/>
    </xf>
    <xf numFmtId="0" fontId="3" fillId="0" borderId="21" xfId="0" applyFont="1" applyFill="1" applyBorder="1" applyAlignment="1" applyProtection="1">
      <alignment horizontal="distributed" vertical="top"/>
    </xf>
    <xf numFmtId="177" fontId="3" fillId="0" borderId="22" xfId="0" applyNumberFormat="1" applyFont="1" applyFill="1" applyBorder="1" applyAlignment="1" applyProtection="1">
      <alignment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>
      <alignment horizontal="right" vertical="center" textRotation="255"/>
    </xf>
    <xf numFmtId="177" fontId="3" fillId="0" borderId="0" xfId="0" applyNumberFormat="1" applyFont="1" applyFill="1" applyBorder="1" applyAlignment="1" applyProtection="1">
      <alignment vertical="top"/>
    </xf>
    <xf numFmtId="0" fontId="3" fillId="0" borderId="14" xfId="0" applyFont="1" applyFill="1" applyBorder="1" applyAlignment="1">
      <alignment horizontal="center" textRotation="255" shrinkToFit="1"/>
    </xf>
    <xf numFmtId="0" fontId="3" fillId="0" borderId="0" xfId="0" applyFont="1" applyFill="1" applyBorder="1" applyAlignment="1">
      <alignment horizontal="center" textRotation="255" shrinkToFit="1"/>
    </xf>
    <xf numFmtId="0" fontId="3" fillId="0" borderId="17" xfId="0" applyFont="1" applyFill="1" applyBorder="1" applyAlignment="1">
      <alignment horizontal="center" textRotation="255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textRotation="255" shrinkToFit="1"/>
    </xf>
    <xf numFmtId="178" fontId="3" fillId="0" borderId="0" xfId="0" applyNumberFormat="1" applyFont="1" applyFill="1" applyBorder="1" applyProtection="1"/>
    <xf numFmtId="2" fontId="3" fillId="0" borderId="0" xfId="0" applyNumberFormat="1" applyFont="1" applyFill="1" applyBorder="1" applyProtection="1"/>
    <xf numFmtId="0" fontId="25" fillId="0" borderId="0" xfId="0" applyFont="1" applyFill="1" applyAlignment="1" applyProtection="1"/>
    <xf numFmtId="179" fontId="3" fillId="0" borderId="14" xfId="33" applyNumberFormat="1" applyFont="1" applyFill="1" applyBorder="1" applyProtection="1"/>
    <xf numFmtId="179" fontId="3" fillId="0" borderId="0" xfId="33" applyNumberFormat="1" applyFont="1" applyFill="1" applyBorder="1" applyAlignment="1" applyProtection="1">
      <alignment vertical="center"/>
    </xf>
    <xf numFmtId="179" fontId="3" fillId="0" borderId="0" xfId="33" applyNumberFormat="1" applyFont="1" applyFill="1" applyBorder="1" applyAlignment="1" applyProtection="1">
      <alignment vertical="top"/>
    </xf>
    <xf numFmtId="179" fontId="3" fillId="0" borderId="0" xfId="33" applyNumberFormat="1" applyFont="1" applyFill="1" applyBorder="1" applyProtection="1"/>
    <xf numFmtId="179" fontId="3" fillId="0" borderId="21" xfId="33" applyNumberFormat="1" applyFont="1" applyFill="1" applyBorder="1" applyAlignment="1" applyProtection="1">
      <alignment vertical="top"/>
    </xf>
    <xf numFmtId="0" fontId="26" fillId="0" borderId="11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right" vertical="center"/>
    </xf>
    <xf numFmtId="179" fontId="26" fillId="0" borderId="0" xfId="33" applyNumberFormat="1" applyFont="1" applyFill="1" applyBorder="1" applyProtection="1"/>
    <xf numFmtId="179" fontId="26" fillId="0" borderId="0" xfId="33" applyNumberFormat="1" applyFont="1" applyFill="1" applyBorder="1" applyAlignment="1" applyProtection="1">
      <alignment vertical="top"/>
    </xf>
    <xf numFmtId="179" fontId="26" fillId="0" borderId="0" xfId="33" applyNumberFormat="1" applyFont="1" applyFill="1" applyBorder="1" applyAlignment="1" applyProtection="1">
      <alignment vertical="center"/>
    </xf>
    <xf numFmtId="179" fontId="26" fillId="0" borderId="21" xfId="33" applyNumberFormat="1" applyFont="1" applyFill="1" applyBorder="1" applyAlignment="1" applyProtection="1">
      <alignment vertical="top"/>
    </xf>
    <xf numFmtId="0" fontId="27" fillId="0" borderId="0" xfId="0" applyFont="1" applyFill="1" applyAlignment="1" applyProtection="1">
      <alignment vertical="center"/>
    </xf>
    <xf numFmtId="0" fontId="5" fillId="0" borderId="0" xfId="0" applyFont="1" applyFill="1" applyProtection="1"/>
    <xf numFmtId="0" fontId="4" fillId="0" borderId="0" xfId="0" applyFont="1" applyFill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right" vertical="center" textRotation="255" shrinkToFit="1"/>
    </xf>
    <xf numFmtId="0" fontId="3" fillId="0" borderId="0" xfId="0" applyFont="1" applyFill="1" applyAlignment="1">
      <alignment horizontal="right" vertical="center" textRotation="255" shrinkToFit="1"/>
    </xf>
    <xf numFmtId="0" fontId="3" fillId="0" borderId="17" xfId="0" applyFont="1" applyFill="1" applyBorder="1" applyAlignment="1">
      <alignment horizontal="right" vertical="center" textRotation="255" shrinkToFit="1"/>
    </xf>
    <xf numFmtId="0" fontId="3" fillId="0" borderId="21" xfId="0" applyFont="1" applyFill="1" applyBorder="1" applyAlignment="1">
      <alignment horizontal="right" vertical="center" textRotation="255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showGridLines="0" tabSelected="1" zoomScaleNormal="100" workbookViewId="0"/>
  </sheetViews>
  <sheetFormatPr defaultRowHeight="13.5" x14ac:dyDescent="0.15"/>
  <cols>
    <col min="1" max="1" width="3.625" style="2" customWidth="1"/>
    <col min="2" max="2" width="3.625" style="6" customWidth="1"/>
    <col min="3" max="3" width="0.75" style="6" customWidth="1"/>
    <col min="4" max="4" width="0.5" style="6" customWidth="1"/>
    <col min="5" max="5" width="17.375" style="2" customWidth="1"/>
    <col min="6" max="6" width="6.75" style="7" customWidth="1"/>
    <col min="7" max="7" width="2" style="2" customWidth="1"/>
    <col min="8" max="10" width="17.125" style="2" customWidth="1"/>
    <col min="11" max="12" width="19.375" style="2" bestFit="1" customWidth="1"/>
    <col min="13" max="13" width="22.5" style="2" customWidth="1"/>
    <col min="14" max="16384" width="9" style="2"/>
  </cols>
  <sheetData>
    <row r="1" spans="2:12" ht="13.5" customHeight="1" x14ac:dyDescent="0.15">
      <c r="B1" s="56" t="s">
        <v>1</v>
      </c>
      <c r="F1" s="6"/>
    </row>
    <row r="2" spans="2:12" s="1" customFormat="1" ht="13.5" customHeight="1" x14ac:dyDescent="0.15">
      <c r="B2" s="44"/>
      <c r="C2" s="6"/>
      <c r="D2" s="6"/>
      <c r="E2" s="2"/>
      <c r="F2" s="6"/>
      <c r="G2" s="2"/>
      <c r="H2" s="34"/>
      <c r="I2" s="34"/>
      <c r="J2" s="34"/>
      <c r="K2" s="51"/>
      <c r="L2" s="58" t="s">
        <v>15</v>
      </c>
    </row>
    <row r="3" spans="2:12" s="1" customFormat="1" ht="3.75" customHeight="1" thickBot="1" x14ac:dyDescent="0.2">
      <c r="B3" s="44"/>
      <c r="C3" s="6"/>
      <c r="D3" s="6"/>
      <c r="E3" s="2"/>
      <c r="F3" s="6"/>
      <c r="G3" s="2"/>
      <c r="H3" s="34"/>
      <c r="I3" s="34"/>
      <c r="J3" s="34"/>
      <c r="K3" s="34"/>
      <c r="L3" s="34"/>
    </row>
    <row r="4" spans="2:12" ht="15" customHeight="1" x14ac:dyDescent="0.15">
      <c r="B4" s="11" t="s">
        <v>2</v>
      </c>
      <c r="C4" s="12"/>
      <c r="D4" s="13"/>
      <c r="E4" s="12"/>
      <c r="F4" s="12"/>
      <c r="G4" s="14"/>
      <c r="H4" s="15">
        <v>30</v>
      </c>
      <c r="I4" s="15" t="s">
        <v>14</v>
      </c>
      <c r="J4" s="15">
        <v>2</v>
      </c>
      <c r="K4" s="15">
        <v>3</v>
      </c>
      <c r="L4" s="50">
        <v>4</v>
      </c>
    </row>
    <row r="5" spans="2:12" ht="17.100000000000001" customHeight="1" x14ac:dyDescent="0.15">
      <c r="B5" s="59" t="s">
        <v>3</v>
      </c>
      <c r="C5" s="37"/>
      <c r="D5" s="16"/>
      <c r="E5" s="17" t="s">
        <v>4</v>
      </c>
      <c r="F5" s="18" t="s">
        <v>5</v>
      </c>
      <c r="G5" s="19"/>
      <c r="H5" s="45">
        <v>343907</v>
      </c>
      <c r="I5" s="45">
        <v>348500</v>
      </c>
      <c r="J5" s="45">
        <f t="shared" ref="J5:L6" si="0">J8+J11+J14+J17</f>
        <v>351797</v>
      </c>
      <c r="K5" s="48">
        <f t="shared" si="0"/>
        <v>352183</v>
      </c>
      <c r="L5" s="52">
        <f t="shared" si="0"/>
        <v>354790</v>
      </c>
    </row>
    <row r="6" spans="2:12" s="3" customFormat="1" ht="13.5" customHeight="1" x14ac:dyDescent="0.15">
      <c r="B6" s="60"/>
      <c r="C6" s="38"/>
      <c r="D6" s="21"/>
      <c r="E6" s="22" t="s">
        <v>6</v>
      </c>
      <c r="F6" s="22" t="s">
        <v>0</v>
      </c>
      <c r="G6" s="23"/>
      <c r="H6" s="46">
        <v>1118626254</v>
      </c>
      <c r="I6" s="46">
        <v>1142118028</v>
      </c>
      <c r="J6" s="46">
        <f t="shared" si="0"/>
        <v>1153941567</v>
      </c>
      <c r="K6" s="48">
        <f t="shared" si="0"/>
        <v>1179385925</v>
      </c>
      <c r="L6" s="52">
        <f t="shared" si="0"/>
        <v>1210139554</v>
      </c>
    </row>
    <row r="7" spans="2:12" s="4" customFormat="1" ht="17.100000000000001" customHeight="1" x14ac:dyDescent="0.15">
      <c r="B7" s="61"/>
      <c r="C7" s="39"/>
      <c r="D7" s="24"/>
      <c r="E7" s="25" t="s">
        <v>7</v>
      </c>
      <c r="F7" s="26" t="s">
        <v>8</v>
      </c>
      <c r="G7" s="27"/>
      <c r="H7" s="47">
        <v>3252700</v>
      </c>
      <c r="I7" s="47">
        <v>3277240</v>
      </c>
      <c r="J7" s="47">
        <f>ROUND(J6/J5*1000,0)</f>
        <v>3280135</v>
      </c>
      <c r="K7" s="47">
        <f>ROUND(K6/K5*1000,0)</f>
        <v>3348787</v>
      </c>
      <c r="L7" s="53">
        <f>ROUND(L6/L5*1000,0)</f>
        <v>3410862</v>
      </c>
    </row>
    <row r="8" spans="2:12" ht="16.5" customHeight="1" x14ac:dyDescent="0.15">
      <c r="B8" s="59" t="s">
        <v>9</v>
      </c>
      <c r="C8" s="37"/>
      <c r="D8" s="16"/>
      <c r="E8" s="17" t="s">
        <v>4</v>
      </c>
      <c r="F8" s="17" t="s">
        <v>5</v>
      </c>
      <c r="G8" s="19"/>
      <c r="H8" s="48">
        <v>277994</v>
      </c>
      <c r="I8" s="48">
        <v>282877</v>
      </c>
      <c r="J8" s="48">
        <v>286313</v>
      </c>
      <c r="K8" s="48">
        <v>286010</v>
      </c>
      <c r="L8" s="52">
        <v>289173</v>
      </c>
    </row>
    <row r="9" spans="2:12" s="3" customFormat="1" ht="16.5" customHeight="1" x14ac:dyDescent="0.15">
      <c r="B9" s="60"/>
      <c r="C9" s="38"/>
      <c r="D9" s="21"/>
      <c r="E9" s="22" t="s">
        <v>6</v>
      </c>
      <c r="F9" s="22" t="s">
        <v>0</v>
      </c>
      <c r="G9" s="23"/>
      <c r="H9" s="46">
        <v>954584671</v>
      </c>
      <c r="I9" s="46">
        <v>977971932</v>
      </c>
      <c r="J9" s="46">
        <v>989533032</v>
      </c>
      <c r="K9" s="46">
        <v>1008909939</v>
      </c>
      <c r="L9" s="54">
        <v>1033569863</v>
      </c>
    </row>
    <row r="10" spans="2:12" s="4" customFormat="1" ht="16.5" customHeight="1" x14ac:dyDescent="0.15">
      <c r="B10" s="61"/>
      <c r="C10" s="39"/>
      <c r="D10" s="30"/>
      <c r="E10" s="26" t="s">
        <v>7</v>
      </c>
      <c r="F10" s="26" t="s">
        <v>8</v>
      </c>
      <c r="G10" s="27"/>
      <c r="H10" s="47">
        <v>3433832</v>
      </c>
      <c r="I10" s="47">
        <v>3457234</v>
      </c>
      <c r="J10" s="47">
        <f>ROUND(J9/J8*1000,0)</f>
        <v>3456123</v>
      </c>
      <c r="K10" s="47">
        <f>ROUND(K9/K8*1000,0)</f>
        <v>3527534</v>
      </c>
      <c r="L10" s="53">
        <f>ROUND(L9/L8*1000,0)</f>
        <v>3574227</v>
      </c>
    </row>
    <row r="11" spans="2:12" ht="16.5" customHeight="1" x14ac:dyDescent="0.15">
      <c r="B11" s="59" t="s">
        <v>10</v>
      </c>
      <c r="C11" s="37"/>
      <c r="D11" s="16"/>
      <c r="E11" s="17" t="s">
        <v>4</v>
      </c>
      <c r="F11" s="18" t="s">
        <v>5</v>
      </c>
      <c r="G11" s="19"/>
      <c r="H11" s="48">
        <v>12690</v>
      </c>
      <c r="I11" s="48">
        <v>12578</v>
      </c>
      <c r="J11" s="48">
        <v>12601</v>
      </c>
      <c r="K11" s="48">
        <v>13146</v>
      </c>
      <c r="L11" s="52">
        <v>12525</v>
      </c>
    </row>
    <row r="12" spans="2:12" s="3" customFormat="1" ht="16.5" customHeight="1" x14ac:dyDescent="0.15">
      <c r="B12" s="60"/>
      <c r="C12" s="40"/>
      <c r="D12" s="24"/>
      <c r="E12" s="22" t="s">
        <v>6</v>
      </c>
      <c r="F12" s="22" t="s">
        <v>0</v>
      </c>
      <c r="G12" s="23"/>
      <c r="H12" s="46">
        <v>43152245</v>
      </c>
      <c r="I12" s="46">
        <v>43884487</v>
      </c>
      <c r="J12" s="46">
        <v>44946384</v>
      </c>
      <c r="K12" s="46">
        <v>47337117</v>
      </c>
      <c r="L12" s="54">
        <v>52091355</v>
      </c>
    </row>
    <row r="13" spans="2:12" s="4" customFormat="1" ht="16.5" customHeight="1" x14ac:dyDescent="0.15">
      <c r="B13" s="61"/>
      <c r="C13" s="39"/>
      <c r="D13" s="30"/>
      <c r="E13" s="26" t="s">
        <v>7</v>
      </c>
      <c r="F13" s="26" t="s">
        <v>8</v>
      </c>
      <c r="G13" s="27"/>
      <c r="H13" s="47">
        <v>3400492</v>
      </c>
      <c r="I13" s="47">
        <v>3488988</v>
      </c>
      <c r="J13" s="47">
        <f>ROUND(J12/J11*1000,0)</f>
        <v>3566890</v>
      </c>
      <c r="K13" s="47">
        <f>ROUND(K12/K11*1000,0)</f>
        <v>3600876</v>
      </c>
      <c r="L13" s="53">
        <f>ROUND(L12/L11*1000,0)</f>
        <v>4158990</v>
      </c>
    </row>
    <row r="14" spans="2:12" ht="16.5" customHeight="1" x14ac:dyDescent="0.15">
      <c r="B14" s="59" t="s">
        <v>11</v>
      </c>
      <c r="C14" s="37"/>
      <c r="D14" s="16"/>
      <c r="E14" s="17" t="s">
        <v>4</v>
      </c>
      <c r="F14" s="18" t="s">
        <v>5</v>
      </c>
      <c r="G14" s="19"/>
      <c r="H14" s="48">
        <v>46</v>
      </c>
      <c r="I14" s="48">
        <v>44</v>
      </c>
      <c r="J14" s="48">
        <v>44</v>
      </c>
      <c r="K14" s="48">
        <v>38</v>
      </c>
      <c r="L14" s="52">
        <v>35</v>
      </c>
    </row>
    <row r="15" spans="2:12" s="3" customFormat="1" ht="16.5" customHeight="1" x14ac:dyDescent="0.15">
      <c r="B15" s="60"/>
      <c r="C15" s="38"/>
      <c r="D15" s="21"/>
      <c r="E15" s="22" t="s">
        <v>6</v>
      </c>
      <c r="F15" s="22" t="s">
        <v>0</v>
      </c>
      <c r="G15" s="23"/>
      <c r="H15" s="46">
        <v>148921</v>
      </c>
      <c r="I15" s="46">
        <v>119766</v>
      </c>
      <c r="J15" s="46">
        <v>148645</v>
      </c>
      <c r="K15" s="46">
        <v>110697</v>
      </c>
      <c r="L15" s="54">
        <v>103914</v>
      </c>
    </row>
    <row r="16" spans="2:12" s="4" customFormat="1" ht="16.5" customHeight="1" x14ac:dyDescent="0.15">
      <c r="B16" s="61"/>
      <c r="C16" s="39"/>
      <c r="D16" s="30"/>
      <c r="E16" s="26" t="s">
        <v>7</v>
      </c>
      <c r="F16" s="26" t="s">
        <v>8</v>
      </c>
      <c r="G16" s="27"/>
      <c r="H16" s="47">
        <v>3237413</v>
      </c>
      <c r="I16" s="47">
        <v>2721955</v>
      </c>
      <c r="J16" s="47">
        <f>ROUNDUP(J15/J14*1000,0)</f>
        <v>3378296</v>
      </c>
      <c r="K16" s="47">
        <f>ROUNDUP(K15/K14*1000,0)</f>
        <v>2913079</v>
      </c>
      <c r="L16" s="53">
        <f>ROUND(L15/L14*1000,0)</f>
        <v>2968971</v>
      </c>
    </row>
    <row r="17" spans="2:12" ht="16.5" customHeight="1" x14ac:dyDescent="0.15">
      <c r="B17" s="59" t="s">
        <v>12</v>
      </c>
      <c r="C17" s="37"/>
      <c r="D17" s="16"/>
      <c r="E17" s="17" t="s">
        <v>4</v>
      </c>
      <c r="F17" s="18" t="s">
        <v>5</v>
      </c>
      <c r="G17" s="19"/>
      <c r="H17" s="48">
        <v>53177</v>
      </c>
      <c r="I17" s="48">
        <v>53001</v>
      </c>
      <c r="J17" s="48">
        <v>52839</v>
      </c>
      <c r="K17" s="48">
        <v>52989</v>
      </c>
      <c r="L17" s="52">
        <v>53057</v>
      </c>
    </row>
    <row r="18" spans="2:12" s="3" customFormat="1" ht="16.5" customHeight="1" x14ac:dyDescent="0.15">
      <c r="B18" s="60"/>
      <c r="C18" s="38"/>
      <c r="D18" s="21"/>
      <c r="E18" s="22" t="s">
        <v>6</v>
      </c>
      <c r="F18" s="22" t="s">
        <v>0</v>
      </c>
      <c r="G18" s="23"/>
      <c r="H18" s="46">
        <v>120740417</v>
      </c>
      <c r="I18" s="46">
        <v>120141843</v>
      </c>
      <c r="J18" s="46">
        <v>119313506</v>
      </c>
      <c r="K18" s="46">
        <v>123028172</v>
      </c>
      <c r="L18" s="54">
        <v>124374422</v>
      </c>
    </row>
    <row r="19" spans="2:12" s="4" customFormat="1" ht="16.5" customHeight="1" thickBot="1" x14ac:dyDescent="0.2">
      <c r="B19" s="62"/>
      <c r="C19" s="41"/>
      <c r="D19" s="31"/>
      <c r="E19" s="32" t="s">
        <v>7</v>
      </c>
      <c r="F19" s="32" t="s">
        <v>8</v>
      </c>
      <c r="G19" s="33"/>
      <c r="H19" s="49">
        <v>2270538</v>
      </c>
      <c r="I19" s="49">
        <v>2266785</v>
      </c>
      <c r="J19" s="49">
        <f>ROUND(J18/J17*1000,0)</f>
        <v>2258058</v>
      </c>
      <c r="K19" s="49">
        <f>ROUND(K18/K17*1000,0)</f>
        <v>2321768</v>
      </c>
      <c r="L19" s="55">
        <f>ROUND(L18/L17*1000,0)</f>
        <v>2344166</v>
      </c>
    </row>
    <row r="20" spans="2:12" s="4" customFormat="1" ht="3.75" customHeight="1" x14ac:dyDescent="0.15">
      <c r="B20" s="35"/>
      <c r="C20" s="20"/>
      <c r="D20" s="20"/>
      <c r="E20" s="25"/>
      <c r="F20" s="25"/>
      <c r="G20" s="36"/>
      <c r="H20" s="28"/>
      <c r="I20" s="28"/>
      <c r="J20" s="28"/>
      <c r="K20" s="29"/>
      <c r="L20" s="29"/>
    </row>
    <row r="21" spans="2:12" ht="13.5" customHeight="1" x14ac:dyDescent="0.15">
      <c r="B21" s="5" t="s">
        <v>13</v>
      </c>
      <c r="C21" s="7"/>
      <c r="D21" s="7"/>
      <c r="E21" s="10"/>
      <c r="G21" s="10"/>
    </row>
    <row r="22" spans="2:12" ht="13.5" customHeight="1" x14ac:dyDescent="0.15">
      <c r="B22" s="8" t="s">
        <v>16</v>
      </c>
      <c r="C22" s="9"/>
      <c r="D22" s="9"/>
      <c r="E22" s="57"/>
    </row>
    <row r="25" spans="2:12" x14ac:dyDescent="0.15">
      <c r="H25" s="42"/>
      <c r="I25" s="42"/>
      <c r="J25" s="42"/>
    </row>
    <row r="26" spans="2:12" x14ac:dyDescent="0.15">
      <c r="H26" s="42"/>
      <c r="I26" s="42"/>
      <c r="J26" s="42"/>
    </row>
    <row r="27" spans="2:12" x14ac:dyDescent="0.15">
      <c r="H27" s="42"/>
      <c r="I27" s="42"/>
      <c r="J27" s="42"/>
    </row>
    <row r="28" spans="2:12" x14ac:dyDescent="0.15">
      <c r="H28" s="42"/>
      <c r="I28" s="42"/>
      <c r="J28" s="42"/>
    </row>
    <row r="29" spans="2:12" x14ac:dyDescent="0.15">
      <c r="H29" s="42"/>
      <c r="I29" s="42"/>
      <c r="J29" s="42"/>
    </row>
    <row r="30" spans="2:12" x14ac:dyDescent="0.15">
      <c r="H30" s="42"/>
      <c r="I30" s="42"/>
      <c r="J30" s="42"/>
    </row>
    <row r="31" spans="2:12" x14ac:dyDescent="0.15">
      <c r="H31" s="42"/>
      <c r="I31" s="42"/>
      <c r="J31" s="42"/>
    </row>
    <row r="32" spans="2:12" x14ac:dyDescent="0.15">
      <c r="H32" s="42"/>
      <c r="I32" s="42"/>
      <c r="J32" s="42"/>
    </row>
    <row r="33" spans="8:10" x14ac:dyDescent="0.15">
      <c r="H33" s="42"/>
      <c r="I33" s="42"/>
      <c r="J33" s="42"/>
    </row>
    <row r="34" spans="8:10" x14ac:dyDescent="0.15">
      <c r="H34" s="43"/>
      <c r="I34" s="43"/>
      <c r="J34" s="43"/>
    </row>
    <row r="35" spans="8:10" x14ac:dyDescent="0.15">
      <c r="H35" s="43"/>
      <c r="I35" s="43"/>
      <c r="J35" s="43"/>
    </row>
  </sheetData>
  <mergeCells count="5">
    <mergeCell ref="B5:B7"/>
    <mergeCell ref="B8:B10"/>
    <mergeCell ref="B11:B13"/>
    <mergeCell ref="B14:B16"/>
    <mergeCell ref="B17:B19"/>
  </mergeCells>
  <phoneticPr fontId="2"/>
  <pageMargins left="0.75" right="0.75" top="1" bottom="1" header="0.51200000000000001" footer="0.51200000000000001"/>
  <pageSetup paperSize="9" scale="7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C22D07-094E-42F5-B9C4-EA6D373587F8}">
  <ds:schemaRefs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E30296-91CE-4D86-89C4-793F937C1B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80036-F7D8-4E58-A8F4-9EAC908CB9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1505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2019-10-29T02:46:05Z</cp:lastPrinted>
  <dcterms:created xsi:type="dcterms:W3CDTF">1997-01-08T22:48:59Z</dcterms:created>
  <dcterms:modified xsi:type="dcterms:W3CDTF">2023-03-20T02:03:29Z</dcterms:modified>
</cp:coreProperties>
</file>