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O:\介護保険課\050_R4以前\■総務班■(1.5ＧＢまで)\025 社福・ヘルプ\社会福祉法人等による利用者負担軽減措置事業\12　事業所調査\R6年度\２（R6下半期）事業所調査\03　ＨＰ掲載依頼（起案用2-2）\0203　介護保険課\"/>
    </mc:Choice>
  </mc:AlternateContent>
  <xr:revisionPtr revIDLastSave="0" documentId="13_ncr:1_{FD6170A4-FFD9-4457-8EFF-F4557CFAF56F}" xr6:coauthVersionLast="47" xr6:coauthVersionMax="47" xr10:uidLastSave="{00000000-0000-0000-0000-000000000000}"/>
  <bookViews>
    <workbookView xWindow="-108" yWindow="-108" windowWidth="23256" windowHeight="12456" xr2:uid="{00000000-000D-0000-FFFF-FFFF00000000}"/>
  </bookViews>
  <sheets>
    <sheet name="様式１5" sheetId="1" r:id="rId1"/>
  </sheets>
  <externalReferences>
    <externalReference r:id="rId2"/>
  </externalReferences>
  <definedNames>
    <definedName name="_xlnm.Print_Area" localSheetId="0">様式１5!$A$1:$Q$63</definedName>
    <definedName name="減免総額">様式１5!$D$51</definedName>
    <definedName name="在宅補助額合計">様式１5!$O$48</definedName>
    <definedName name="事業所名">#REF!</definedName>
    <definedName name="総補助額">様式１5!$O$51</definedName>
    <definedName name="短期推計減免額">[1]様式10!$E$46</definedName>
    <definedName name="短期補助額">様式１5!$O$24</definedName>
    <definedName name="通所推計減免額">[1]様式10!$D$46</definedName>
    <definedName name="通所補助額">様式１5!$O$22</definedName>
    <definedName name="入所減免額推計">[1]様式8!$C$43</definedName>
    <definedName name="入所補助額">様式１5!$O$11</definedName>
    <definedName name="訪問推計減免額">[1]様式10!$C$46</definedName>
    <definedName name="訪問補助額">様式１5!$O$20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1" l="1"/>
  <c r="Q48" i="1" l="1"/>
  <c r="C48" i="1" l="1"/>
  <c r="E47" i="1"/>
  <c r="K46" i="1"/>
  <c r="E46" i="1"/>
  <c r="E45" i="1"/>
  <c r="K44" i="1"/>
  <c r="E44" i="1"/>
  <c r="M44" i="1" s="1"/>
  <c r="O44" i="1" s="1"/>
  <c r="E43" i="1"/>
  <c r="K42" i="1"/>
  <c r="E42" i="1"/>
  <c r="M42" i="1" s="1"/>
  <c r="O42" i="1" s="1"/>
  <c r="E41" i="1"/>
  <c r="K40" i="1"/>
  <c r="E40" i="1"/>
  <c r="E39" i="1"/>
  <c r="K38" i="1"/>
  <c r="E38" i="1"/>
  <c r="M38" i="1" s="1"/>
  <c r="O38" i="1" s="1"/>
  <c r="E37" i="1"/>
  <c r="K36" i="1"/>
  <c r="E36" i="1"/>
  <c r="M36" i="1" s="1"/>
  <c r="O36" i="1" s="1"/>
  <c r="E35" i="1"/>
  <c r="K34" i="1"/>
  <c r="E34" i="1"/>
  <c r="M34" i="1" s="1"/>
  <c r="O34" i="1" s="1"/>
  <c r="E33" i="1"/>
  <c r="M32" i="1"/>
  <c r="O32" i="1" s="1"/>
  <c r="K32" i="1"/>
  <c r="E32" i="1"/>
  <c r="E31" i="1"/>
  <c r="K30" i="1"/>
  <c r="E30" i="1"/>
  <c r="M30" i="1" s="1"/>
  <c r="O30" i="1" s="1"/>
  <c r="E29" i="1"/>
  <c r="K28" i="1"/>
  <c r="E28" i="1"/>
  <c r="M28" i="1" s="1"/>
  <c r="O28" i="1" s="1"/>
  <c r="E27" i="1"/>
  <c r="K26" i="1"/>
  <c r="E26" i="1"/>
  <c r="E25" i="1"/>
  <c r="K24" i="1"/>
  <c r="E24" i="1"/>
  <c r="M24" i="1" s="1"/>
  <c r="O24" i="1" s="1"/>
  <c r="E23" i="1"/>
  <c r="K22" i="1"/>
  <c r="E22" i="1"/>
  <c r="M22" i="1" s="1"/>
  <c r="O22" i="1" s="1"/>
  <c r="E21" i="1"/>
  <c r="K20" i="1"/>
  <c r="E20" i="1"/>
  <c r="E48" i="1" s="1"/>
  <c r="C15" i="1"/>
  <c r="E14" i="1"/>
  <c r="E16" i="1" s="1"/>
  <c r="K13" i="1"/>
  <c r="G13" i="1"/>
  <c r="E13" i="1"/>
  <c r="M13" i="1" s="1"/>
  <c r="E12" i="1"/>
  <c r="K11" i="1"/>
  <c r="K15" i="1" s="1"/>
  <c r="G11" i="1"/>
  <c r="E11" i="1"/>
  <c r="M11" i="1" s="1"/>
  <c r="M15" i="1" s="1"/>
  <c r="M26" i="1" l="1"/>
  <c r="O26" i="1" s="1"/>
  <c r="E49" i="1"/>
  <c r="E52" i="1" s="1"/>
  <c r="M46" i="1"/>
  <c r="O46" i="1" s="1"/>
  <c r="K48" i="1"/>
  <c r="M40" i="1"/>
  <c r="O40" i="1" s="1"/>
  <c r="I13" i="1"/>
  <c r="O13" i="1" s="1"/>
  <c r="I11" i="1"/>
  <c r="O11" i="1" s="1"/>
  <c r="E15" i="1"/>
  <c r="D51" i="1" s="1"/>
  <c r="I51" i="1" s="1"/>
  <c r="M20" i="1"/>
  <c r="O15" i="1" l="1"/>
  <c r="O20" i="1"/>
  <c r="O48" i="1" s="1"/>
  <c r="M48" i="1"/>
</calcChain>
</file>

<file path=xl/sharedStrings.xml><?xml version="1.0" encoding="utf-8"?>
<sst xmlns="http://schemas.openxmlformats.org/spreadsheetml/2006/main" count="246" uniqueCount="219">
  <si>
    <t>総括表</t>
    <rPh sb="0" eb="2">
      <t>ソウカツ</t>
    </rPh>
    <rPh sb="2" eb="3">
      <t>ヒョウ</t>
    </rPh>
    <phoneticPr fontId="4"/>
  </si>
  <si>
    <t>様式１５号</t>
    <rPh sb="0" eb="2">
      <t>ヨウシキ</t>
    </rPh>
    <rPh sb="4" eb="5">
      <t>ゴウ</t>
    </rPh>
    <phoneticPr fontId="4"/>
  </si>
  <si>
    <t>施設名</t>
    <rPh sb="0" eb="2">
      <t>シセツ</t>
    </rPh>
    <rPh sb="2" eb="3">
      <t>メイ</t>
    </rPh>
    <phoneticPr fontId="4"/>
  </si>
  <si>
    <t>項目</t>
    <rPh sb="0" eb="2">
      <t>コウモク</t>
    </rPh>
    <phoneticPr fontId="4"/>
  </si>
  <si>
    <t>Ａ</t>
    <phoneticPr fontId="4"/>
  </si>
  <si>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4"/>
  </si>
  <si>
    <t>Ｂ</t>
    <phoneticPr fontId="4"/>
  </si>
  <si>
    <t>軽減総額</t>
    <rPh sb="0" eb="2">
      <t>ケイゲン</t>
    </rPh>
    <rPh sb="2" eb="4">
      <t>ソウガク</t>
    </rPh>
    <phoneticPr fontId="4"/>
  </si>
  <si>
    <t>Ｃ</t>
    <phoneticPr fontId="4"/>
  </si>
  <si>
    <t>１０％相当額</t>
    <rPh sb="3" eb="6">
      <t>ソウトウガク</t>
    </rPh>
    <phoneticPr fontId="4"/>
  </si>
  <si>
    <t>Ｄ</t>
    <phoneticPr fontId="4"/>
  </si>
  <si>
    <t>全額公費分</t>
    <rPh sb="0" eb="2">
      <t>ゼンガク</t>
    </rPh>
    <rPh sb="2" eb="4">
      <t>コウヒ</t>
    </rPh>
    <rPh sb="4" eb="5">
      <t>ブン</t>
    </rPh>
    <phoneticPr fontId="4"/>
  </si>
  <si>
    <t>Ｅ</t>
    <phoneticPr fontId="4"/>
  </si>
  <si>
    <t>控除額　　　　　１％相当額</t>
    <rPh sb="0" eb="3">
      <t>コウジョガク</t>
    </rPh>
    <rPh sb="10" eb="13">
      <t>ソウトウガク</t>
    </rPh>
    <phoneticPr fontId="4"/>
  </si>
  <si>
    <t>Ｆ</t>
    <phoneticPr fontId="4"/>
  </si>
  <si>
    <t>１／２
公費分</t>
    <rPh sb="4" eb="6">
      <t>コウヒ</t>
    </rPh>
    <rPh sb="6" eb="7">
      <t>ブン</t>
    </rPh>
    <phoneticPr fontId="4"/>
  </si>
  <si>
    <t>Ｇ</t>
    <phoneticPr fontId="4"/>
  </si>
  <si>
    <r>
      <t>助成額（円）</t>
    </r>
    <r>
      <rPr>
        <sz val="11"/>
        <rFont val="ＭＳ 明朝"/>
        <family val="1"/>
        <charset val="128"/>
      </rPr>
      <t>　　　　　　　</t>
    </r>
    <rPh sb="0" eb="2">
      <t>ジョセイ</t>
    </rPh>
    <rPh sb="2" eb="3">
      <t>ガク</t>
    </rPh>
    <rPh sb="4" eb="5">
      <t>エン</t>
    </rPh>
    <phoneticPr fontId="4"/>
  </si>
  <si>
    <t>Ｈ</t>
    <phoneticPr fontId="4"/>
  </si>
  <si>
    <r>
      <t>助成請求額（円）</t>
    </r>
    <r>
      <rPr>
        <sz val="11"/>
        <rFont val="ＭＳ 明朝"/>
        <family val="1"/>
        <charset val="128"/>
      </rPr>
      <t>　　　　　　　</t>
    </r>
    <rPh sb="0" eb="2">
      <t>ジョセイ</t>
    </rPh>
    <rPh sb="2" eb="4">
      <t>セイキュウ</t>
    </rPh>
    <rPh sb="4" eb="5">
      <t>ガク</t>
    </rPh>
    <rPh sb="6" eb="7">
      <t>エン</t>
    </rPh>
    <phoneticPr fontId="4"/>
  </si>
  <si>
    <t>※３(Ｂ-Ｅ)×0.5
※４(Ｃ-Ｅ)×0.5
※５(Ｂ&lt;Ｅ)＝0</t>
    <phoneticPr fontId="4"/>
  </si>
  <si>
    <t>(実人員数)人</t>
    <rPh sb="1" eb="2">
      <t>ジツ</t>
    </rPh>
    <rPh sb="2" eb="4">
      <t>ジンイン</t>
    </rPh>
    <rPh sb="4" eb="5">
      <t>スウ</t>
    </rPh>
    <rPh sb="6" eb="7">
      <t>ニン</t>
    </rPh>
    <phoneticPr fontId="4"/>
  </si>
  <si>
    <t>（Ａ×0.１）</t>
    <phoneticPr fontId="4"/>
  </si>
  <si>
    <t>※１（Ｂ＜Ｃ）＝0
※２(Ｂ－Ｃ)</t>
    <phoneticPr fontId="4"/>
  </si>
  <si>
    <t>（Ａ×0.01）</t>
    <phoneticPr fontId="4"/>
  </si>
  <si>
    <t>（Ｄ＋Ｆ）</t>
    <phoneticPr fontId="4"/>
  </si>
  <si>
    <t>（Ｄ＋Ｆ）</t>
    <phoneticPr fontId="4"/>
  </si>
  <si>
    <t>介護福祉施設サービス</t>
    <rPh sb="0" eb="2">
      <t>カイゴ</t>
    </rPh>
    <rPh sb="2" eb="4">
      <t>フクシ</t>
    </rPh>
    <rPh sb="4" eb="6">
      <t>シセツ</t>
    </rPh>
    <phoneticPr fontId="4"/>
  </si>
  <si>
    <t>Ａ１</t>
    <phoneticPr fontId="4"/>
  </si>
  <si>
    <t>Ｂ１</t>
    <phoneticPr fontId="4"/>
  </si>
  <si>
    <t>Ｃ１</t>
    <phoneticPr fontId="4"/>
  </si>
  <si>
    <t>Ｄ１</t>
    <phoneticPr fontId="4"/>
  </si>
  <si>
    <t>Ｅ１</t>
    <phoneticPr fontId="4"/>
  </si>
  <si>
    <t>Ｆ１</t>
    <phoneticPr fontId="4"/>
  </si>
  <si>
    <t>Ｇ１</t>
    <phoneticPr fontId="4"/>
  </si>
  <si>
    <t>Ｈ１</t>
    <phoneticPr fontId="4"/>
  </si>
  <si>
    <t>（人数）</t>
    <rPh sb="1" eb="3">
      <t>ニンズウ</t>
    </rPh>
    <phoneticPr fontId="4"/>
  </si>
  <si>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4"/>
  </si>
  <si>
    <t>Ａ２</t>
    <phoneticPr fontId="4"/>
  </si>
  <si>
    <t>Ｂ２</t>
    <phoneticPr fontId="4"/>
  </si>
  <si>
    <t>Ｃ２</t>
    <phoneticPr fontId="4"/>
  </si>
  <si>
    <t>Ｄ２</t>
    <phoneticPr fontId="4"/>
  </si>
  <si>
    <t>Ｅ２</t>
    <phoneticPr fontId="4"/>
  </si>
  <si>
    <t>Ｆ２</t>
    <phoneticPr fontId="4"/>
  </si>
  <si>
    <t>Ｇ２</t>
    <phoneticPr fontId="4"/>
  </si>
  <si>
    <t>Ｈ２</t>
    <phoneticPr fontId="4"/>
  </si>
  <si>
    <t>計</t>
    <rPh sb="0" eb="1">
      <t>ゴウケイ</t>
    </rPh>
    <phoneticPr fontId="4"/>
  </si>
  <si>
    <t>Ａ３</t>
    <phoneticPr fontId="4"/>
  </si>
  <si>
    <t>Ｂ３</t>
    <phoneticPr fontId="4"/>
  </si>
  <si>
    <t>Ｃ３</t>
    <phoneticPr fontId="4"/>
  </si>
  <si>
    <t>Ｄ３</t>
    <phoneticPr fontId="4"/>
  </si>
  <si>
    <t>Ｅ３</t>
    <phoneticPr fontId="4"/>
  </si>
  <si>
    <t>Ｆ３</t>
    <phoneticPr fontId="4"/>
  </si>
  <si>
    <t>Ｇ３</t>
    <phoneticPr fontId="4"/>
  </si>
  <si>
    <t>Ｈ３</t>
    <phoneticPr fontId="4"/>
  </si>
  <si>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4"/>
  </si>
  <si>
    <t>Ｂ</t>
    <phoneticPr fontId="4"/>
  </si>
  <si>
    <t>10％相当額</t>
    <rPh sb="3" eb="6">
      <t>ソウトウガク</t>
    </rPh>
    <phoneticPr fontId="4"/>
  </si>
  <si>
    <t>Ｄ</t>
    <phoneticPr fontId="4"/>
  </si>
  <si>
    <t>Ｆ</t>
    <phoneticPr fontId="4"/>
  </si>
  <si>
    <t>Ｇ</t>
    <phoneticPr fontId="4"/>
  </si>
  <si>
    <r>
      <t>助成請求額</t>
    </r>
    <r>
      <rPr>
        <sz val="9"/>
        <rFont val="ＭＳ 明朝"/>
        <family val="1"/>
        <charset val="128"/>
      </rPr>
      <t>　　　　　　　</t>
    </r>
    <rPh sb="0" eb="2">
      <t>ジョセイ</t>
    </rPh>
    <rPh sb="2" eb="4">
      <t>セイキュウ</t>
    </rPh>
    <rPh sb="4" eb="5">
      <t>ガク</t>
    </rPh>
    <phoneticPr fontId="4"/>
  </si>
  <si>
    <t>Ｈ</t>
    <phoneticPr fontId="4"/>
  </si>
  <si>
    <t>助成請求額（円）</t>
    <rPh sb="0" eb="2">
      <t>ジョセイ</t>
    </rPh>
    <rPh sb="2" eb="5">
      <t>セイキュウガク</t>
    </rPh>
    <rPh sb="6" eb="7">
      <t>エン</t>
    </rPh>
    <phoneticPr fontId="4"/>
  </si>
  <si>
    <t>（Ａ×0.1）</t>
    <phoneticPr fontId="4"/>
  </si>
  <si>
    <t>（Ｂ-Ｃ）</t>
    <phoneticPr fontId="4"/>
  </si>
  <si>
    <t>※６(B4～17-E4～17)×0.5
※７(B4～17&lt;E4～17）＝0</t>
    <phoneticPr fontId="4"/>
  </si>
  <si>
    <t>（Ｄ＋Ｆ）</t>
    <phoneticPr fontId="4"/>
  </si>
  <si>
    <t>訪問介護</t>
    <rPh sb="0" eb="2">
      <t>ホウモン</t>
    </rPh>
    <rPh sb="2" eb="4">
      <t>カイゴ</t>
    </rPh>
    <phoneticPr fontId="4"/>
  </si>
  <si>
    <t>Ａ４</t>
    <phoneticPr fontId="4"/>
  </si>
  <si>
    <t>Ｂ４</t>
    <phoneticPr fontId="4"/>
  </si>
  <si>
    <t>Ｃ４</t>
    <phoneticPr fontId="4"/>
  </si>
  <si>
    <t>Ｄ４</t>
    <phoneticPr fontId="4"/>
  </si>
  <si>
    <t>Ｅ４</t>
    <phoneticPr fontId="4"/>
  </si>
  <si>
    <t>Ｆ４</t>
    <phoneticPr fontId="4"/>
  </si>
  <si>
    <t>Ｇ４</t>
    <phoneticPr fontId="4"/>
  </si>
  <si>
    <t>Ｈ４</t>
    <phoneticPr fontId="4"/>
  </si>
  <si>
    <t>通所介護</t>
    <rPh sb="0" eb="2">
      <t>ツウショ</t>
    </rPh>
    <rPh sb="2" eb="4">
      <t>カイゴ</t>
    </rPh>
    <phoneticPr fontId="4"/>
  </si>
  <si>
    <t>Ａ５</t>
    <phoneticPr fontId="4"/>
  </si>
  <si>
    <t>Ｂ５</t>
    <phoneticPr fontId="4"/>
  </si>
  <si>
    <t>Ｃ５</t>
    <phoneticPr fontId="4"/>
  </si>
  <si>
    <t>Ｄ５</t>
    <phoneticPr fontId="4"/>
  </si>
  <si>
    <t>Ｅ５</t>
    <phoneticPr fontId="4"/>
  </si>
  <si>
    <t>Ｆ５</t>
    <phoneticPr fontId="4"/>
  </si>
  <si>
    <t>Ｇ５</t>
    <phoneticPr fontId="4"/>
  </si>
  <si>
    <t>Ｈ５</t>
    <phoneticPr fontId="4"/>
  </si>
  <si>
    <t>短期入所生活介護</t>
    <rPh sb="0" eb="2">
      <t>タンキ</t>
    </rPh>
    <rPh sb="2" eb="4">
      <t>ニュウショ</t>
    </rPh>
    <rPh sb="4" eb="6">
      <t>セイカツ</t>
    </rPh>
    <rPh sb="6" eb="8">
      <t>カイゴ</t>
    </rPh>
    <phoneticPr fontId="4"/>
  </si>
  <si>
    <t>Ａ６</t>
    <phoneticPr fontId="4"/>
  </si>
  <si>
    <t>Ｂ６</t>
    <phoneticPr fontId="4"/>
  </si>
  <si>
    <t>Ｃ６</t>
    <phoneticPr fontId="4"/>
  </si>
  <si>
    <t>Ｄ６</t>
    <phoneticPr fontId="4"/>
  </si>
  <si>
    <t>Ｅ６</t>
    <phoneticPr fontId="4"/>
  </si>
  <si>
    <t>Ｆ６</t>
    <phoneticPr fontId="4"/>
  </si>
  <si>
    <t>Ｇ６</t>
    <phoneticPr fontId="4"/>
  </si>
  <si>
    <t>Ｈ６</t>
    <phoneticPr fontId="4"/>
  </si>
  <si>
    <t>夜間対応型訪問介護</t>
    <rPh sb="0" eb="2">
      <t>ヤカン</t>
    </rPh>
    <rPh sb="2" eb="5">
      <t>タイオウガタ</t>
    </rPh>
    <rPh sb="5" eb="7">
      <t>ホウモン</t>
    </rPh>
    <rPh sb="7" eb="9">
      <t>カイゴ</t>
    </rPh>
    <phoneticPr fontId="4"/>
  </si>
  <si>
    <t>Ａ７</t>
    <phoneticPr fontId="4"/>
  </si>
  <si>
    <t>Ｂ７</t>
    <phoneticPr fontId="4"/>
  </si>
  <si>
    <t>Ｃ７</t>
    <phoneticPr fontId="4"/>
  </si>
  <si>
    <t>Ｄ７</t>
    <phoneticPr fontId="4"/>
  </si>
  <si>
    <t>Ｅ７</t>
    <phoneticPr fontId="4"/>
  </si>
  <si>
    <t>Ｆ７</t>
    <phoneticPr fontId="4"/>
  </si>
  <si>
    <t>Ｇ７</t>
    <phoneticPr fontId="4"/>
  </si>
  <si>
    <t>Ｈ７</t>
    <phoneticPr fontId="4"/>
  </si>
  <si>
    <t>地域密着型通所介護</t>
    <rPh sb="0" eb="2">
      <t>チイキ</t>
    </rPh>
    <rPh sb="2" eb="5">
      <t>ミッチャクガタ</t>
    </rPh>
    <rPh sb="5" eb="7">
      <t>ツウショ</t>
    </rPh>
    <rPh sb="7" eb="9">
      <t>カイゴ</t>
    </rPh>
    <phoneticPr fontId="4"/>
  </si>
  <si>
    <t>Ａ８</t>
    <phoneticPr fontId="4"/>
  </si>
  <si>
    <t>Ｂ８</t>
    <phoneticPr fontId="4"/>
  </si>
  <si>
    <t>Ｃ８</t>
    <phoneticPr fontId="4"/>
  </si>
  <si>
    <t>Ｄ８</t>
    <phoneticPr fontId="4"/>
  </si>
  <si>
    <t>Ｅ８</t>
    <phoneticPr fontId="4"/>
  </si>
  <si>
    <t>Ｆ８</t>
    <phoneticPr fontId="4"/>
  </si>
  <si>
    <t>Ｇ８</t>
    <phoneticPr fontId="4"/>
  </si>
  <si>
    <t>Ｈ８</t>
    <phoneticPr fontId="4"/>
  </si>
  <si>
    <t>認知症対応型通所介護</t>
    <rPh sb="0" eb="3">
      <t>ニンチショウ</t>
    </rPh>
    <rPh sb="3" eb="6">
      <t>タイオウガタ</t>
    </rPh>
    <rPh sb="6" eb="8">
      <t>ツウショ</t>
    </rPh>
    <rPh sb="8" eb="10">
      <t>カイゴ</t>
    </rPh>
    <phoneticPr fontId="4"/>
  </si>
  <si>
    <t>Ａ９</t>
    <phoneticPr fontId="4"/>
  </si>
  <si>
    <t>Ｂ９</t>
    <phoneticPr fontId="4"/>
  </si>
  <si>
    <t>Ｃ９</t>
    <phoneticPr fontId="4"/>
  </si>
  <si>
    <t>Ｄ９</t>
    <phoneticPr fontId="4"/>
  </si>
  <si>
    <t>Ｅ９</t>
    <phoneticPr fontId="4"/>
  </si>
  <si>
    <t>Ｆ９</t>
    <phoneticPr fontId="4"/>
  </si>
  <si>
    <t>Ｇ９</t>
    <phoneticPr fontId="4"/>
  </si>
  <si>
    <t>Ｈ９</t>
    <phoneticPr fontId="4"/>
  </si>
  <si>
    <t>小規模多機能型居宅介護</t>
    <rPh sb="0" eb="3">
      <t>ショウキボ</t>
    </rPh>
    <rPh sb="3" eb="7">
      <t>タキノウガタ</t>
    </rPh>
    <rPh sb="7" eb="9">
      <t>キョタク</t>
    </rPh>
    <rPh sb="9" eb="11">
      <t>カイゴ</t>
    </rPh>
    <phoneticPr fontId="4"/>
  </si>
  <si>
    <t>Ａ１０</t>
    <phoneticPr fontId="4"/>
  </si>
  <si>
    <t>Ｂ１０</t>
    <phoneticPr fontId="4"/>
  </si>
  <si>
    <t>Ｃ１０</t>
    <phoneticPr fontId="4"/>
  </si>
  <si>
    <t>Ｄ１０</t>
    <phoneticPr fontId="4"/>
  </si>
  <si>
    <t>Ｅ１０</t>
    <phoneticPr fontId="4"/>
  </si>
  <si>
    <t>Ｆ１０</t>
    <phoneticPr fontId="4"/>
  </si>
  <si>
    <t>Ｇ１０</t>
    <phoneticPr fontId="4"/>
  </si>
  <si>
    <t>Ｈ１０</t>
    <phoneticPr fontId="4"/>
  </si>
  <si>
    <t>第一号訪問事業のうち介護予防訪問介護</t>
    <rPh sb="0" eb="2">
      <t>ダイイチ</t>
    </rPh>
    <rPh sb="2" eb="3">
      <t>ゴウ</t>
    </rPh>
    <rPh sb="3" eb="5">
      <t>ホウモン</t>
    </rPh>
    <rPh sb="5" eb="7">
      <t>ジギョウ</t>
    </rPh>
    <rPh sb="10" eb="12">
      <t>カイゴ</t>
    </rPh>
    <rPh sb="12" eb="14">
      <t>ヨボウ</t>
    </rPh>
    <rPh sb="14" eb="16">
      <t>ホウモン</t>
    </rPh>
    <rPh sb="16" eb="18">
      <t>カイゴ</t>
    </rPh>
    <phoneticPr fontId="4"/>
  </si>
  <si>
    <t>Ａ１１</t>
    <phoneticPr fontId="4"/>
  </si>
  <si>
    <t>Ｂ１１</t>
    <phoneticPr fontId="4"/>
  </si>
  <si>
    <t>Ｃ１１</t>
    <phoneticPr fontId="4"/>
  </si>
  <si>
    <t>Ｄ１１</t>
    <phoneticPr fontId="4"/>
  </si>
  <si>
    <t>Ｅ１１</t>
    <phoneticPr fontId="4"/>
  </si>
  <si>
    <t>Ｆ１１</t>
    <phoneticPr fontId="4"/>
  </si>
  <si>
    <t>Ｇ１１</t>
    <phoneticPr fontId="4"/>
  </si>
  <si>
    <t>Ｈ１１</t>
    <phoneticPr fontId="4"/>
  </si>
  <si>
    <t>第一号通所事業のうち介護予防通所介護</t>
    <rPh sb="0" eb="2">
      <t>ダイイチ</t>
    </rPh>
    <rPh sb="2" eb="3">
      <t>ゴウ</t>
    </rPh>
    <rPh sb="3" eb="5">
      <t>ツウショ</t>
    </rPh>
    <rPh sb="5" eb="7">
      <t>ジギョウ</t>
    </rPh>
    <rPh sb="10" eb="12">
      <t>カイゴ</t>
    </rPh>
    <rPh sb="12" eb="14">
      <t>ヨボウ</t>
    </rPh>
    <rPh sb="14" eb="16">
      <t>ツウショ</t>
    </rPh>
    <rPh sb="16" eb="18">
      <t>カイゴ</t>
    </rPh>
    <phoneticPr fontId="4"/>
  </si>
  <si>
    <t>Ａ１２</t>
    <phoneticPr fontId="4"/>
  </si>
  <si>
    <t>Ｂ１２</t>
    <phoneticPr fontId="4"/>
  </si>
  <si>
    <t>Ｂ１２</t>
    <phoneticPr fontId="4"/>
  </si>
  <si>
    <t>Ｄ１２</t>
    <phoneticPr fontId="4"/>
  </si>
  <si>
    <t>Ｅ１２</t>
    <phoneticPr fontId="4"/>
  </si>
  <si>
    <t>Ｆ１２</t>
    <phoneticPr fontId="4"/>
  </si>
  <si>
    <t>Ｇ１２</t>
    <phoneticPr fontId="4"/>
  </si>
  <si>
    <t>Ｈ１２</t>
    <phoneticPr fontId="4"/>
  </si>
  <si>
    <t>介護予防短期入所生活介護</t>
    <rPh sb="0" eb="2">
      <t>カイゴ</t>
    </rPh>
    <rPh sb="2" eb="4">
      <t>ヨボウ</t>
    </rPh>
    <rPh sb="4" eb="6">
      <t>タンキ</t>
    </rPh>
    <rPh sb="6" eb="8">
      <t>ニュウショ</t>
    </rPh>
    <rPh sb="8" eb="10">
      <t>セイカツ</t>
    </rPh>
    <rPh sb="10" eb="12">
      <t>カイゴ</t>
    </rPh>
    <phoneticPr fontId="4"/>
  </si>
  <si>
    <t>Ａ１３</t>
    <phoneticPr fontId="4"/>
  </si>
  <si>
    <t>Ｂ１３</t>
    <phoneticPr fontId="4"/>
  </si>
  <si>
    <t>Ｂ１３</t>
    <phoneticPr fontId="4"/>
  </si>
  <si>
    <t>Ｄ１３</t>
    <phoneticPr fontId="4"/>
  </si>
  <si>
    <t>Ｅ１３</t>
    <phoneticPr fontId="4"/>
  </si>
  <si>
    <t>Ｆ１３</t>
    <phoneticPr fontId="4"/>
  </si>
  <si>
    <t>Ｇ１３</t>
    <phoneticPr fontId="4"/>
  </si>
  <si>
    <t>Ｈ１３</t>
    <phoneticPr fontId="4"/>
  </si>
  <si>
    <t>介護予防認知症対応型通所介護</t>
    <rPh sb="0" eb="2">
      <t>カイゴ</t>
    </rPh>
    <rPh sb="2" eb="4">
      <t>ヨボウ</t>
    </rPh>
    <rPh sb="4" eb="7">
      <t>ニンチショウ</t>
    </rPh>
    <rPh sb="7" eb="9">
      <t>タイオウ</t>
    </rPh>
    <rPh sb="9" eb="10">
      <t>カタ</t>
    </rPh>
    <rPh sb="10" eb="12">
      <t>ツウショ</t>
    </rPh>
    <rPh sb="12" eb="14">
      <t>カイゴ</t>
    </rPh>
    <phoneticPr fontId="4"/>
  </si>
  <si>
    <t>Ａ１４</t>
    <phoneticPr fontId="4"/>
  </si>
  <si>
    <t>Ｂ１４</t>
    <phoneticPr fontId="4"/>
  </si>
  <si>
    <t>Ｃ１４</t>
    <phoneticPr fontId="4"/>
  </si>
  <si>
    <t>Ｄ１４</t>
    <phoneticPr fontId="4"/>
  </si>
  <si>
    <t>Ｅ１４</t>
    <phoneticPr fontId="4"/>
  </si>
  <si>
    <t>Ｆ１４</t>
    <phoneticPr fontId="4"/>
  </si>
  <si>
    <t>Ｇ１４</t>
    <phoneticPr fontId="4"/>
  </si>
  <si>
    <t>Ｈ１４</t>
    <phoneticPr fontId="4"/>
  </si>
  <si>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4"/>
  </si>
  <si>
    <t>Ａ１５</t>
    <phoneticPr fontId="4"/>
  </si>
  <si>
    <t>Ｂ１５</t>
    <phoneticPr fontId="4"/>
  </si>
  <si>
    <t>Ｃ１５</t>
    <phoneticPr fontId="4"/>
  </si>
  <si>
    <t>Ｄ１５</t>
    <phoneticPr fontId="4"/>
  </si>
  <si>
    <t>Ｅ１５</t>
    <phoneticPr fontId="4"/>
  </si>
  <si>
    <t>Ｆ１５</t>
    <phoneticPr fontId="4"/>
  </si>
  <si>
    <t>Ｇ１５</t>
    <phoneticPr fontId="4"/>
  </si>
  <si>
    <t>Ｈ１５</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</si>
  <si>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</si>
  <si>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Ａ１６</t>
    <phoneticPr fontId="4"/>
  </si>
  <si>
    <t>Ｂ１６</t>
    <phoneticPr fontId="4"/>
  </si>
  <si>
    <t>Ｃ１６</t>
    <phoneticPr fontId="4"/>
  </si>
  <si>
    <t>Ｄ１６</t>
    <phoneticPr fontId="4"/>
  </si>
  <si>
    <t>Ｅ１６</t>
    <phoneticPr fontId="4"/>
  </si>
  <si>
    <t>Ｆ１６</t>
    <phoneticPr fontId="4"/>
  </si>
  <si>
    <t>Ｇ１６</t>
    <phoneticPr fontId="4"/>
  </si>
  <si>
    <t>Ｈ１６</t>
    <phoneticPr fontId="4"/>
  </si>
  <si>
    <t>複合型サービス</t>
    <rPh sb="0" eb="3">
      <t>フクゴウガタ</t>
    </rPh>
    <phoneticPr fontId="4"/>
  </si>
  <si>
    <t>Ａ１７</t>
    <phoneticPr fontId="4"/>
  </si>
  <si>
    <t>Ｂ１７</t>
    <phoneticPr fontId="4"/>
  </si>
  <si>
    <t>Ｃ１７</t>
    <phoneticPr fontId="4"/>
  </si>
  <si>
    <t>Ｄ１７</t>
    <phoneticPr fontId="4"/>
  </si>
  <si>
    <t>Ｅ１７</t>
    <phoneticPr fontId="4"/>
  </si>
  <si>
    <t>Ｆ１７</t>
    <phoneticPr fontId="4"/>
  </si>
  <si>
    <t>Ｇ１７</t>
    <phoneticPr fontId="4"/>
  </si>
  <si>
    <t>Ｈ１７</t>
    <phoneticPr fontId="4"/>
  </si>
  <si>
    <t>Ａ１８</t>
    <phoneticPr fontId="4"/>
  </si>
  <si>
    <t>Ｂ１８</t>
    <phoneticPr fontId="4"/>
  </si>
  <si>
    <t>Ｃ１８</t>
    <phoneticPr fontId="4"/>
  </si>
  <si>
    <t>Ｄ１８</t>
    <phoneticPr fontId="4"/>
  </si>
  <si>
    <t>Ｅ１８</t>
    <phoneticPr fontId="4"/>
  </si>
  <si>
    <t>Ｆ１８</t>
    <phoneticPr fontId="4"/>
  </si>
  <si>
    <t>Ｇ１８</t>
    <phoneticPr fontId="4"/>
  </si>
  <si>
    <t>Ｈ１８</t>
    <phoneticPr fontId="4"/>
  </si>
  <si>
    <t>Ｉ</t>
    <phoneticPr fontId="4"/>
  </si>
  <si>
    <t>軽減合計
（Ｂ３+Ｂ１８）　</t>
    <rPh sb="0" eb="2">
      <t>ケイゲン</t>
    </rPh>
    <phoneticPr fontId="4"/>
  </si>
  <si>
    <t>Ｊ施設負担額
※８（Ｉ-（様式８、９号のＢ２＋様式１０号のＤ２～Ｆ２＋様式１１号のＥ２～Ｈ２＋様式１２号Ｄ２～Ｆ２＋様式１３号、１４号のＣ２、Ｄ２））</t>
    <rPh sb="1" eb="3">
      <t>シセツ</t>
    </rPh>
    <rPh sb="13" eb="15">
      <t>ヨウシキ</t>
    </rPh>
    <rPh sb="18" eb="19">
      <t>ゴウ</t>
    </rPh>
    <rPh sb="23" eb="25">
      <t>ヨウシキ</t>
    </rPh>
    <rPh sb="27" eb="28">
      <t>ゴウ</t>
    </rPh>
    <rPh sb="35" eb="37">
      <t>ヨウシキ</t>
    </rPh>
    <rPh sb="39" eb="40">
      <t>ゴウ</t>
    </rPh>
    <rPh sb="47" eb="49">
      <t>ヨウシキ</t>
    </rPh>
    <rPh sb="51" eb="52">
      <t>ゴウ</t>
    </rPh>
    <rPh sb="58" eb="60">
      <t>ヨウシキ</t>
    </rPh>
    <rPh sb="62" eb="63">
      <t>ゴウ</t>
    </rPh>
    <rPh sb="66" eb="67">
      <t>ゴウ</t>
    </rPh>
    <phoneticPr fontId="4"/>
  </si>
  <si>
    <t>Ｋ</t>
    <phoneticPr fontId="4"/>
  </si>
  <si>
    <t>補助額合計
（Ｈ３＋Ｈ１８）</t>
    <rPh sb="2" eb="3">
      <t>ガク</t>
    </rPh>
    <phoneticPr fontId="4"/>
  </si>
  <si>
    <t>（表中の※の説明）</t>
    <rPh sb="1" eb="3">
      <t>ヒョウチュウ</t>
    </rPh>
    <rPh sb="6" eb="8">
      <t>セツメイ</t>
    </rPh>
    <phoneticPr fontId="4"/>
  </si>
  <si>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4"/>
  </si>
  <si>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4"/>
  </si>
  <si>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4"/>
  </si>
  <si>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4"/>
  </si>
  <si>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4"/>
  </si>
  <si>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4"/>
  </si>
  <si>
    <t>※７　軽減総額が控除額１％相当額より小さいときはＦ３～１６に「０」を記入する。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4"/>
  </si>
  <si>
    <t>※８　表中Ｉ軽減総額合計から様式８、９号のＢ２と様式１０～１２号のＤ２～Ｆ２及び様式１３、１４号のＣ２、Ｄ２の合計を引いた額を記入する。</t>
    <rPh sb="3" eb="5">
      <t>ヒョウチュウ</t>
    </rPh>
    <rPh sb="6" eb="8">
      <t>ケイゲン</t>
    </rPh>
    <rPh sb="8" eb="10">
      <t>ソウガク</t>
    </rPh>
    <rPh sb="10" eb="12">
      <t>ゴウケイ</t>
    </rPh>
    <rPh sb="14" eb="16">
      <t>ヨウシキ</t>
    </rPh>
    <rPh sb="19" eb="20">
      <t>ゴウ</t>
    </rPh>
    <rPh sb="24" eb="26">
      <t>ヨウシキ</t>
    </rPh>
    <rPh sb="31" eb="32">
      <t>ゴウ</t>
    </rPh>
    <rPh sb="38" eb="39">
      <t>オヨ</t>
    </rPh>
    <rPh sb="40" eb="42">
      <t>ヨウシキ</t>
    </rPh>
    <rPh sb="47" eb="48">
      <t>ゴウ</t>
    </rPh>
    <rPh sb="55" eb="57">
      <t>ゴウケイ</t>
    </rPh>
    <rPh sb="58" eb="59">
      <t>ヒ</t>
    </rPh>
    <rPh sb="61" eb="62">
      <t>ガク</t>
    </rPh>
    <rPh sb="63" eb="65">
      <t>キニュウ</t>
    </rPh>
    <phoneticPr fontId="4"/>
  </si>
  <si>
    <t>※この様式は，適宜修正して使用できるものとする。</t>
    <rPh sb="3" eb="5">
      <t>ヨウシキ</t>
    </rPh>
    <rPh sb="7" eb="9">
      <t>テキギ</t>
    </rPh>
    <rPh sb="9" eb="11">
      <t>シュウセイ</t>
    </rPh>
    <rPh sb="13" eb="15">
      <t>シヨウ</t>
    </rPh>
    <phoneticPr fontId="4"/>
  </si>
  <si>
    <t>事業所番号</t>
    <rPh sb="0" eb="3">
      <t>ジギョウショ</t>
    </rPh>
    <rPh sb="3" eb="5">
      <t>バンゴウ</t>
    </rPh>
    <phoneticPr fontId="4"/>
  </si>
  <si>
    <t>軽減サービス名</t>
    <rPh sb="0" eb="2">
      <t>ケイゲン</t>
    </rPh>
    <rPh sb="6" eb="7">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</si>
</sst>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quot;)人&quot;"/>
  </numFmts>
  <fonts count="15" x14ac:knownFonts="1">
    <font>
      <sz val="11"/>
      <name val="ＭＳ 明朝"/>
      <family val="1"/>
      <charset val="128"/>
    </font>
    <font>
      <sz val="11"/>
      <name val="ＭＳ 明朝"/>
      <family val="1"/>
      <charset val="128"/>
    </font>
    <font>
      <sz val="6"/>
      <name val="游ゴシック Medium"/>
      <family val="2"/>
      <charset val="128"/>
    </font>
    <font>
      <sz val="16"/>
      <name val="ＭＳ ゴシック"/>
      <family val="3"/>
      <charset val="128"/>
    </font>
    <font>
      <sz val="6"/>
      <name val="ＭＳ Ｐ明朝"/>
      <family val="1"/>
      <charset val="128"/>
    </font>
    <font>
      <sz val="10"/>
      <name val="ＭＳ 明朝"/>
      <family val="1"/>
      <charset val="128"/>
    </font>
    <font>
      <b/>
      <sz val="14"/>
      <name val="ＭＳ ゴシック"/>
      <family val="3"/>
      <charset val="128"/>
    </font>
    <font>
      <u/>
      <sz val="11"/>
      <name val="ＭＳ 明朝"/>
      <family val="1"/>
      <charset val="128"/>
    </font>
    <font>
      <sz val="12"/>
      <name val="ＭＳ 明朝"/>
      <family val="1"/>
      <charset val="128"/>
    </font>
    <font>
      <b/>
      <sz val="8"/>
      <name val="ＭＳ 明朝"/>
      <family val="1"/>
      <charset val="128"/>
    </font>
    <font>
      <sz val="8"/>
      <name val="ＭＳ 明朝"/>
      <family val="1"/>
      <charset val="128"/>
    </font>
    <font>
      <b/>
      <sz val="11"/>
      <name val="ＭＳ 明朝"/>
      <family val="1"/>
      <charset val="128"/>
    </font>
    <font>
      <sz val="9"/>
      <name val="ＭＳ 明朝"/>
      <family val="1"/>
      <charset val="128"/>
    </font>
    <font>
      <b/>
      <sz val="10"/>
      <name val="ＭＳ 明朝"/>
      <family val="1"/>
      <charset val="128"/>
    </font>
    <font>
      <u/>
      <sz val="10"/>
      <name val="ＭＳ 明朝"/>
      <family val="1"/>
      <charset val="128"/>
    </font>
  </fonts>
  <fills count="3">
    <fill>
      <patternFill patternType="none"/>
    </fill>
    <fill>
      <patternFill patternType="gray125"/>
    </fill>
    <fill>
      <patternFill patternType="solid">
        <fgColor indexed="4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diagonalUp="1">
      <left/>
      <right style="thin">
        <color indexed="64"/>
      </right>
      <top style="medium">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right style="thin">
        <color indexed="64"/>
      </right>
      <top/>
      <bottom style="medium">
        <color indexed="64"/>
      </bottom>
      <diagonal style="thin">
        <color indexed="64"/>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top style="medium">
        <color indexed="64"/>
      </top>
      <bottom/>
      <diagonal style="medium">
        <color indexed="64"/>
      </diagonal>
    </border>
    <border diagonalUp="1">
      <left/>
      <right style="medium">
        <color indexed="64"/>
      </right>
      <top style="medium">
        <color indexed="64"/>
      </top>
      <bottom/>
      <diagonal style="medium">
        <color indexed="64"/>
      </diagonal>
    </border>
    <border>
      <left/>
      <right style="medium">
        <color indexed="64"/>
      </right>
      <top style="hair">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s>
  <cellStyleXfs count="2">
    <xf numFmtId="0" fontId="0" fillId="0" borderId="0"/>
    <xf numFmtId="38" fontId="1" fillId="0" borderId="0" applyFont="0" applyFill="0" applyBorder="0" applyAlignment="0" applyProtection="0"/>
  </cellStyleXfs>
  <cellXfs count="155">
    <xf numFmtId="0" fontId="0" fillId="0" borderId="0" xfId="0"/>
    <xf numFmtId="38" fontId="1" fillId="0" borderId="0" xfId="1" applyFont="1" applyFill="1"/>
    <xf numFmtId="38" fontId="1" fillId="0" borderId="0" xfId="1" applyFont="1" applyFill="1" applyBorder="1"/>
    <xf numFmtId="0" fontId="1" fillId="0" borderId="1" xfId="0" applyFont="1" applyBorder="1" applyAlignment="1">
      <alignment horizontal="center"/>
    </xf>
    <xf numFmtId="0" fontId="1" fillId="0" borderId="0" xfId="0" applyFont="1" applyAlignment="1">
      <alignment horizontal="center"/>
    </xf>
    <xf numFmtId="38" fontId="5" fillId="0" borderId="0" xfId="1" applyFont="1" applyFill="1" applyAlignment="1">
      <alignment horizontal="centerContinuous" vertical="center"/>
    </xf>
    <xf numFmtId="38" fontId="1" fillId="0" borderId="0" xfId="1" applyFont="1" applyFill="1" applyAlignment="1">
      <alignment horizontal="centerContinuous" vertical="center"/>
    </xf>
    <xf numFmtId="38" fontId="6" fillId="0" borderId="0" xfId="1" applyFont="1" applyFill="1" applyAlignment="1">
      <alignment horizontal="center" vertical="center"/>
    </xf>
    <xf numFmtId="38" fontId="1" fillId="0" borderId="0" xfId="1" applyFont="1" applyFill="1" applyAlignment="1">
      <alignment vertical="center"/>
    </xf>
    <xf numFmtId="38" fontId="5" fillId="0" borderId="0" xfId="1" applyFont="1" applyFill="1" applyAlignment="1">
      <alignment vertical="center"/>
    </xf>
    <xf numFmtId="38" fontId="1" fillId="0" borderId="0" xfId="1" applyFont="1" applyFill="1" applyAlignment="1">
      <alignment horizontal="center" vertical="center"/>
    </xf>
    <xf numFmtId="38" fontId="1" fillId="0" borderId="0" xfId="1" applyFont="1" applyFill="1" applyAlignment="1">
      <alignment horizontal="right" vertical="center"/>
    </xf>
    <xf numFmtId="38" fontId="1" fillId="0" borderId="0" xfId="1" applyFont="1" applyFill="1" applyBorder="1" applyAlignment="1">
      <alignment vertical="center"/>
    </xf>
    <xf numFmtId="38" fontId="8" fillId="0" borderId="0" xfId="1" applyFont="1" applyFill="1" applyBorder="1"/>
    <xf numFmtId="38" fontId="9" fillId="0" borderId="4" xfId="1" applyFont="1" applyFill="1" applyBorder="1" applyAlignment="1">
      <alignment horizontal="left" vertical="top"/>
    </xf>
    <xf numFmtId="38" fontId="9" fillId="0" borderId="6" xfId="1" applyFont="1" applyFill="1" applyBorder="1" applyAlignment="1">
      <alignment horizontal="left" vertical="top"/>
    </xf>
    <xf numFmtId="38" fontId="10" fillId="0" borderId="6" xfId="1" applyFont="1" applyFill="1" applyBorder="1" applyAlignment="1">
      <alignment horizontal="left" vertical="center" wrapText="1"/>
    </xf>
    <xf numFmtId="38" fontId="9" fillId="0" borderId="9" xfId="1" applyFont="1" applyFill="1" applyBorder="1" applyAlignment="1">
      <alignment horizontal="left" vertical="top"/>
    </xf>
    <xf numFmtId="38" fontId="9" fillId="0" borderId="0" xfId="1" applyFont="1" applyFill="1" applyBorder="1" applyAlignment="1">
      <alignment horizontal="left" vertical="top"/>
    </xf>
    <xf numFmtId="38" fontId="5" fillId="0" borderId="12" xfId="1" applyFont="1" applyFill="1" applyBorder="1"/>
    <xf numFmtId="38" fontId="5" fillId="0" borderId="13" xfId="1" applyFont="1" applyFill="1" applyBorder="1" applyAlignment="1">
      <alignment horizontal="left" vertical="center"/>
    </xf>
    <xf numFmtId="38" fontId="1" fillId="0" borderId="9" xfId="1" applyFont="1" applyFill="1" applyBorder="1"/>
    <xf numFmtId="38" fontId="5" fillId="0" borderId="10" xfId="1" applyFont="1" applyFill="1" applyBorder="1" applyAlignment="1">
      <alignment horizontal="right" vertical="center"/>
    </xf>
    <xf numFmtId="38" fontId="5" fillId="0" borderId="16" xfId="1" applyFont="1" applyFill="1" applyBorder="1" applyAlignment="1">
      <alignment horizontal="center" vertical="center" shrinkToFit="1"/>
    </xf>
    <xf numFmtId="38" fontId="9" fillId="0" borderId="17" xfId="1" applyFont="1" applyFill="1" applyBorder="1" applyAlignment="1">
      <alignment horizontal="left" vertical="top"/>
    </xf>
    <xf numFmtId="38" fontId="8" fillId="0" borderId="18" xfId="1" applyFont="1" applyFill="1" applyBorder="1" applyAlignment="1">
      <alignment vertical="center"/>
    </xf>
    <xf numFmtId="38" fontId="9" fillId="0" borderId="19" xfId="1" applyFont="1" applyFill="1" applyBorder="1" applyAlignment="1">
      <alignment horizontal="left" vertical="top"/>
    </xf>
    <xf numFmtId="38" fontId="8" fillId="0" borderId="19" xfId="1" applyFont="1" applyFill="1" applyBorder="1" applyAlignment="1">
      <alignment vertical="center"/>
    </xf>
    <xf numFmtId="38" fontId="1" fillId="2" borderId="20" xfId="1" applyFont="1" applyFill="1" applyBorder="1"/>
    <xf numFmtId="38" fontId="5" fillId="0" borderId="12" xfId="1" applyFont="1" applyFill="1" applyBorder="1" applyAlignment="1">
      <alignment horizontal="center" vertical="center"/>
    </xf>
    <xf numFmtId="38" fontId="9" fillId="0" borderId="13" xfId="1" applyFont="1" applyFill="1" applyBorder="1" applyAlignment="1">
      <alignment horizontal="left" vertical="top"/>
    </xf>
    <xf numFmtId="38" fontId="5" fillId="0" borderId="14" xfId="1" applyFont="1" applyFill="1" applyBorder="1" applyAlignment="1">
      <alignment vertical="center"/>
    </xf>
    <xf numFmtId="38" fontId="9" fillId="0" borderId="21" xfId="1" applyFont="1" applyFill="1" applyBorder="1" applyAlignment="1">
      <alignment horizontal="left" vertical="top"/>
    </xf>
    <xf numFmtId="176" fontId="8" fillId="0" borderId="22" xfId="1" applyNumberFormat="1" applyFont="1" applyFill="1" applyBorder="1" applyAlignment="1">
      <alignment vertical="center"/>
    </xf>
    <xf numFmtId="38" fontId="9" fillId="0" borderId="2" xfId="1" applyFont="1" applyFill="1" applyBorder="1" applyAlignment="1">
      <alignment horizontal="left" vertical="top"/>
    </xf>
    <xf numFmtId="38" fontId="5" fillId="0" borderId="2" xfId="1" applyFont="1" applyFill="1" applyBorder="1" applyAlignment="1">
      <alignment vertical="center"/>
    </xf>
    <xf numFmtId="38" fontId="1" fillId="0" borderId="13" xfId="1" applyFont="1" applyFill="1" applyBorder="1"/>
    <xf numFmtId="38" fontId="1" fillId="0" borderId="15" xfId="1" applyFont="1" applyFill="1" applyBorder="1"/>
    <xf numFmtId="38" fontId="5" fillId="0" borderId="16" xfId="1" applyFont="1" applyFill="1" applyBorder="1" applyAlignment="1">
      <alignment horizontal="left" vertical="center" wrapText="1" shrinkToFit="1"/>
    </xf>
    <xf numFmtId="38" fontId="5" fillId="0" borderId="23" xfId="1" applyFont="1" applyFill="1" applyBorder="1" applyAlignment="1">
      <alignment horizontal="center" vertical="center"/>
    </xf>
    <xf numFmtId="38" fontId="5" fillId="0" borderId="10" xfId="1" applyFont="1" applyFill="1" applyBorder="1" applyAlignment="1">
      <alignment vertical="center"/>
    </xf>
    <xf numFmtId="38" fontId="5" fillId="0" borderId="0" xfId="1" applyFont="1" applyFill="1" applyBorder="1" applyAlignment="1">
      <alignment vertical="center"/>
    </xf>
    <xf numFmtId="38" fontId="1" fillId="0" borderId="24" xfId="1" applyFont="1" applyFill="1" applyBorder="1"/>
    <xf numFmtId="38" fontId="1" fillId="0" borderId="11" xfId="1" applyFont="1" applyFill="1" applyBorder="1"/>
    <xf numFmtId="38" fontId="5" fillId="0" borderId="25" xfId="1" applyFont="1" applyFill="1" applyBorder="1" applyAlignment="1">
      <alignment horizontal="center" vertical="center"/>
    </xf>
    <xf numFmtId="38" fontId="5" fillId="0" borderId="5" xfId="1" applyFont="1" applyFill="1" applyBorder="1" applyAlignment="1">
      <alignment vertical="center"/>
    </xf>
    <xf numFmtId="38" fontId="11" fillId="0" borderId="7" xfId="1" applyFont="1" applyFill="1" applyBorder="1"/>
    <xf numFmtId="38" fontId="5" fillId="0" borderId="27" xfId="1" applyFont="1" applyFill="1" applyBorder="1" applyAlignment="1">
      <alignment horizontal="center" vertical="center"/>
    </xf>
    <xf numFmtId="38" fontId="9" fillId="0" borderId="24" xfId="1" applyFont="1" applyFill="1" applyBorder="1" applyAlignment="1">
      <alignment horizontal="left" vertical="top"/>
    </xf>
    <xf numFmtId="38" fontId="8" fillId="0" borderId="28" xfId="1" applyFont="1" applyFill="1" applyBorder="1" applyAlignment="1">
      <alignment vertical="center"/>
    </xf>
    <xf numFmtId="38" fontId="9" fillId="0" borderId="29" xfId="1" applyFont="1" applyFill="1" applyBorder="1" applyAlignment="1">
      <alignment horizontal="left" vertical="top"/>
    </xf>
    <xf numFmtId="176" fontId="5" fillId="0" borderId="30" xfId="1" applyNumberFormat="1" applyFont="1" applyFill="1" applyBorder="1" applyAlignment="1">
      <alignment vertical="center"/>
    </xf>
    <xf numFmtId="38" fontId="9" fillId="0" borderId="28" xfId="1" applyFont="1" applyFill="1" applyBorder="1" applyAlignment="1">
      <alignment horizontal="left" vertical="top"/>
    </xf>
    <xf numFmtId="38" fontId="8" fillId="0" borderId="32" xfId="1" applyFont="1" applyFill="1" applyBorder="1" applyAlignment="1">
      <alignment vertical="center"/>
    </xf>
    <xf numFmtId="38" fontId="1" fillId="0" borderId="33" xfId="1" applyFont="1" applyFill="1" applyBorder="1"/>
    <xf numFmtId="38" fontId="5" fillId="0" borderId="6" xfId="1" applyFont="1" applyFill="1" applyBorder="1" applyAlignment="1">
      <alignment horizontal="center" vertical="center"/>
    </xf>
    <xf numFmtId="38" fontId="8" fillId="0" borderId="0" xfId="1" applyFont="1" applyFill="1" applyBorder="1" applyAlignment="1">
      <alignment vertical="center"/>
    </xf>
    <xf numFmtId="38" fontId="8" fillId="0" borderId="6" xfId="1" applyFont="1" applyFill="1" applyBorder="1" applyAlignment="1">
      <alignment vertical="center"/>
    </xf>
    <xf numFmtId="0" fontId="5" fillId="0" borderId="3" xfId="1" applyNumberFormat="1" applyFont="1" applyFill="1" applyBorder="1" applyAlignment="1">
      <alignment horizontal="center" vertical="center"/>
    </xf>
    <xf numFmtId="38" fontId="5" fillId="0" borderId="6" xfId="1" applyFont="1" applyFill="1" applyBorder="1" applyAlignment="1">
      <alignment horizontal="left" vertical="center" wrapText="1"/>
    </xf>
    <xf numFmtId="38" fontId="5" fillId="0" borderId="5" xfId="1" applyFont="1" applyFill="1" applyBorder="1" applyAlignment="1">
      <alignment horizontal="right" vertical="center" wrapText="1"/>
    </xf>
    <xf numFmtId="38" fontId="5" fillId="0" borderId="6"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7" xfId="1" applyFont="1" applyFill="1" applyBorder="1"/>
    <xf numFmtId="38" fontId="5" fillId="0" borderId="34" xfId="1" applyFont="1" applyFill="1" applyBorder="1"/>
    <xf numFmtId="38" fontId="10" fillId="0" borderId="2" xfId="1" applyFont="1" applyFill="1" applyBorder="1" applyAlignment="1">
      <alignment horizontal="left" vertical="top"/>
    </xf>
    <xf numFmtId="38" fontId="10" fillId="0" borderId="13" xfId="1" applyFont="1" applyFill="1" applyBorder="1" applyAlignment="1">
      <alignment horizontal="left" vertical="top"/>
    </xf>
    <xf numFmtId="38" fontId="5" fillId="0" borderId="14" xfId="1" applyFont="1" applyFill="1" applyBorder="1" applyAlignment="1">
      <alignment horizontal="right"/>
    </xf>
    <xf numFmtId="38" fontId="10" fillId="0" borderId="2" xfId="1" applyFont="1" applyFill="1" applyBorder="1" applyAlignment="1">
      <alignment horizontal="left"/>
    </xf>
    <xf numFmtId="38" fontId="5" fillId="0" borderId="2" xfId="1" applyFont="1" applyFill="1" applyBorder="1" applyAlignment="1">
      <alignment horizontal="right"/>
    </xf>
    <xf numFmtId="38" fontId="10" fillId="0" borderId="13" xfId="1" applyFont="1" applyFill="1" applyBorder="1" applyAlignment="1">
      <alignment horizontal="left"/>
    </xf>
    <xf numFmtId="38" fontId="5" fillId="0" borderId="13" xfId="1" applyFont="1" applyFill="1" applyBorder="1"/>
    <xf numFmtId="38" fontId="5" fillId="0" borderId="15" xfId="1" applyFont="1" applyFill="1" applyBorder="1"/>
    <xf numFmtId="38" fontId="5" fillId="0" borderId="35" xfId="1" applyFont="1" applyFill="1" applyBorder="1" applyAlignment="1">
      <alignment horizontal="center" vertical="center" shrinkToFit="1"/>
    </xf>
    <xf numFmtId="38" fontId="9" fillId="0" borderId="36" xfId="1" applyFont="1" applyFill="1" applyBorder="1" applyAlignment="1">
      <alignment horizontal="left" vertical="top"/>
    </xf>
    <xf numFmtId="38" fontId="1" fillId="2" borderId="11" xfId="1" applyFont="1" applyFill="1" applyBorder="1"/>
    <xf numFmtId="38" fontId="5" fillId="0" borderId="8" xfId="1" applyFont="1" applyFill="1" applyBorder="1" applyAlignment="1">
      <alignment horizontal="center" vertical="center" shrinkToFit="1"/>
    </xf>
    <xf numFmtId="38" fontId="8" fillId="0" borderId="10" xfId="1" applyFont="1" applyFill="1" applyBorder="1" applyAlignment="1">
      <alignment vertical="center"/>
    </xf>
    <xf numFmtId="38" fontId="5" fillId="0" borderId="34" xfId="1" applyFont="1" applyFill="1" applyBorder="1" applyAlignment="1">
      <alignment horizontal="center" vertical="center" shrinkToFit="1"/>
    </xf>
    <xf numFmtId="38" fontId="10" fillId="0" borderId="35" xfId="1" applyFont="1" applyFill="1" applyBorder="1" applyAlignment="1">
      <alignment horizontal="center" vertical="center" wrapText="1" shrinkToFit="1"/>
    </xf>
    <xf numFmtId="38" fontId="5" fillId="0" borderId="35" xfId="1" applyFont="1" applyFill="1" applyBorder="1" applyAlignment="1">
      <alignment horizontal="left" vertical="center" wrapText="1"/>
    </xf>
    <xf numFmtId="38" fontId="5" fillId="0" borderId="34" xfId="1" applyFont="1" applyFill="1" applyBorder="1" applyAlignment="1">
      <alignment horizontal="center" vertical="center"/>
    </xf>
    <xf numFmtId="38" fontId="5" fillId="0" borderId="8" xfId="1" applyFont="1" applyFill="1" applyBorder="1" applyAlignment="1">
      <alignment horizontal="center" vertical="center"/>
    </xf>
    <xf numFmtId="38" fontId="1" fillId="2" borderId="18" xfId="1" applyFont="1" applyFill="1" applyBorder="1"/>
    <xf numFmtId="38" fontId="1" fillId="0" borderId="14" xfId="1" applyFont="1" applyFill="1" applyBorder="1"/>
    <xf numFmtId="38" fontId="5" fillId="0" borderId="3" xfId="1" applyFont="1" applyFill="1" applyBorder="1" applyAlignment="1">
      <alignment horizontal="center" vertical="center"/>
    </xf>
    <xf numFmtId="38" fontId="5" fillId="0" borderId="40" xfId="1" applyFont="1" applyFill="1" applyBorder="1" applyAlignment="1">
      <alignment horizontal="center" vertical="center"/>
    </xf>
    <xf numFmtId="38" fontId="5" fillId="0" borderId="0" xfId="1" applyFont="1" applyFill="1"/>
    <xf numFmtId="38" fontId="1" fillId="0" borderId="0" xfId="1" applyFont="1" applyFill="1" applyBorder="1" applyAlignment="1">
      <alignment horizontal="center"/>
    </xf>
    <xf numFmtId="38" fontId="9" fillId="0" borderId="25" xfId="1" applyFont="1" applyFill="1" applyBorder="1" applyAlignment="1">
      <alignment horizontal="left" vertical="top"/>
    </xf>
    <xf numFmtId="38" fontId="8" fillId="0" borderId="41" xfId="1" applyFont="1" applyFill="1" applyBorder="1" applyAlignment="1">
      <alignment vertical="center"/>
    </xf>
    <xf numFmtId="38" fontId="1" fillId="0" borderId="7" xfId="1" applyFont="1" applyFill="1" applyBorder="1" applyAlignment="1">
      <alignment horizontal="right" vertical="top"/>
    </xf>
    <xf numFmtId="38" fontId="9" fillId="0" borderId="27" xfId="1" applyFont="1" applyFill="1" applyBorder="1" applyAlignment="1">
      <alignment horizontal="left" vertical="top"/>
    </xf>
    <xf numFmtId="38" fontId="5" fillId="0" borderId="29" xfId="1" applyFont="1" applyFill="1" applyBorder="1" applyAlignment="1">
      <alignment horizontal="right" vertical="center"/>
    </xf>
    <xf numFmtId="176" fontId="5" fillId="0" borderId="44" xfId="1" applyNumberFormat="1" applyFont="1" applyFill="1" applyBorder="1" applyAlignment="1">
      <alignment vertical="center"/>
    </xf>
    <xf numFmtId="38" fontId="5" fillId="0" borderId="45" xfId="1" applyFont="1" applyFill="1" applyBorder="1" applyAlignment="1">
      <alignment vertical="center"/>
    </xf>
    <xf numFmtId="38" fontId="1" fillId="0" borderId="28" xfId="1" applyFont="1" applyFill="1" applyBorder="1"/>
    <xf numFmtId="38" fontId="12" fillId="0" borderId="0" xfId="1" applyFont="1" applyFill="1" applyBorder="1"/>
    <xf numFmtId="38" fontId="12" fillId="0" borderId="0" xfId="1" applyFont="1" applyFill="1"/>
    <xf numFmtId="38" fontId="5" fillId="0" borderId="0" xfId="1" applyFont="1" applyFill="1" applyBorder="1"/>
    <xf numFmtId="38" fontId="5" fillId="0" borderId="0" xfId="1" applyFont="1" applyFill="1" applyBorder="1" applyAlignment="1">
      <alignment vertical="center" wrapText="1"/>
    </xf>
    <xf numFmtId="0" fontId="12" fillId="0" borderId="0" xfId="0" applyFont="1"/>
    <xf numFmtId="0" fontId="12" fillId="0" borderId="0" xfId="0" quotePrefix="1" applyFont="1" applyAlignment="1">
      <alignment horizontal="left"/>
    </xf>
    <xf numFmtId="0" fontId="1" fillId="0" borderId="0" xfId="0" applyFont="1"/>
    <xf numFmtId="38" fontId="0" fillId="0" borderId="2" xfId="1" applyFont="1" applyFill="1" applyBorder="1" applyAlignment="1">
      <alignment horizontal="left" vertical="center"/>
    </xf>
    <xf numFmtId="0" fontId="5" fillId="0" borderId="3" xfId="1" applyNumberFormat="1" applyFont="1" applyFill="1" applyBorder="1" applyAlignment="1">
      <alignment horizontal="center" vertical="center"/>
    </xf>
    <xf numFmtId="0" fontId="5" fillId="0" borderId="8" xfId="1" applyNumberFormat="1" applyFont="1" applyFill="1" applyBorder="1" applyAlignment="1">
      <alignment horizontal="center" vertical="center"/>
    </xf>
    <xf numFmtId="38" fontId="5" fillId="0" borderId="5"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14" xfId="1" applyFont="1" applyFill="1" applyBorder="1" applyAlignment="1">
      <alignment horizontal="center" vertical="center" wrapText="1"/>
    </xf>
    <xf numFmtId="38" fontId="8" fillId="0" borderId="26" xfId="1" applyFont="1" applyFill="1" applyBorder="1" applyAlignment="1">
      <alignment vertical="center"/>
    </xf>
    <xf numFmtId="38" fontId="8" fillId="0" borderId="31" xfId="1" applyFont="1" applyFill="1" applyBorder="1" applyAlignment="1">
      <alignment vertical="center"/>
    </xf>
    <xf numFmtId="0" fontId="3" fillId="0" borderId="0" xfId="0" applyFont="1" applyAlignment="1">
      <alignment horizontal="center" vertical="center" shrinkToFit="1"/>
    </xf>
    <xf numFmtId="38" fontId="7" fillId="0" borderId="0" xfId="1" applyFont="1" applyFill="1" applyBorder="1" applyAlignment="1"/>
    <xf numFmtId="38" fontId="7" fillId="0" borderId="2" xfId="1" applyFont="1" applyFill="1" applyBorder="1" applyAlignment="1"/>
    <xf numFmtId="38" fontId="1" fillId="0" borderId="2" xfId="1" applyFont="1" applyFill="1" applyBorder="1" applyAlignment="1">
      <alignment horizontal="center" vertical="center"/>
    </xf>
    <xf numFmtId="38" fontId="1" fillId="0" borderId="10" xfId="1" applyFont="1" applyFill="1" applyBorder="1" applyAlignment="1">
      <alignment horizontal="center" vertical="center" wrapText="1"/>
    </xf>
    <xf numFmtId="49" fontId="0" fillId="0" borderId="2" xfId="1" applyNumberFormat="1" applyFont="1" applyFill="1" applyBorder="1" applyAlignment="1">
      <alignment horizontal="left" vertical="center"/>
    </xf>
    <xf numFmtId="49" fontId="1" fillId="0" borderId="2" xfId="1" applyNumberFormat="1" applyFont="1" applyFill="1" applyBorder="1" applyAlignment="1">
      <alignment horizontal="left" vertical="center"/>
    </xf>
    <xf numFmtId="38" fontId="14" fillId="0" borderId="0" xfId="1" applyFont="1" applyFill="1" applyBorder="1" applyAlignment="1"/>
    <xf numFmtId="38" fontId="14" fillId="0" borderId="2" xfId="1" applyFont="1" applyFill="1" applyBorder="1" applyAlignment="1"/>
    <xf numFmtId="38" fontId="5" fillId="0" borderId="7" xfId="1" applyFont="1" applyFill="1" applyBorder="1" applyAlignment="1">
      <alignment horizontal="center" vertical="center" wrapText="1"/>
    </xf>
    <xf numFmtId="38" fontId="1" fillId="0" borderId="11" xfId="1" applyFont="1" applyFill="1" applyBorder="1" applyAlignment="1">
      <alignment horizontal="center" vertical="center" wrapText="1"/>
    </xf>
    <xf numFmtId="38" fontId="10" fillId="0" borderId="9" xfId="1" applyFont="1" applyFill="1" applyBorder="1" applyAlignment="1">
      <alignment horizontal="left" wrapText="1"/>
    </xf>
    <xf numFmtId="38" fontId="10" fillId="0" borderId="10" xfId="1" applyFont="1" applyFill="1" applyBorder="1" applyAlignment="1">
      <alignment horizontal="left" wrapText="1"/>
    </xf>
    <xf numFmtId="38" fontId="10" fillId="0" borderId="13" xfId="1" applyFont="1" applyFill="1" applyBorder="1" applyAlignment="1">
      <alignment horizontal="left" wrapText="1"/>
    </xf>
    <xf numFmtId="38" fontId="10" fillId="0" borderId="14" xfId="1" applyFont="1" applyFill="1" applyBorder="1" applyAlignment="1">
      <alignment horizontal="left" wrapText="1"/>
    </xf>
    <xf numFmtId="38" fontId="5" fillId="0" borderId="13" xfId="1" applyFont="1" applyFill="1" applyBorder="1" applyAlignment="1">
      <alignment horizontal="right"/>
    </xf>
    <xf numFmtId="38" fontId="5" fillId="0" borderId="14" xfId="1" applyFont="1" applyFill="1" applyBorder="1" applyAlignment="1">
      <alignment horizontal="right"/>
    </xf>
    <xf numFmtId="38" fontId="5" fillId="0" borderId="13" xfId="1" applyFont="1" applyFill="1" applyBorder="1" applyAlignment="1">
      <alignment horizontal="left"/>
    </xf>
    <xf numFmtId="38" fontId="5" fillId="0" borderId="14" xfId="1" applyFont="1" applyFill="1" applyBorder="1" applyAlignment="1">
      <alignment horizontal="left"/>
    </xf>
    <xf numFmtId="38" fontId="5" fillId="0" borderId="15" xfId="1" applyFont="1" applyFill="1" applyBorder="1" applyAlignment="1">
      <alignment horizontal="left"/>
    </xf>
    <xf numFmtId="38" fontId="10" fillId="0" borderId="14" xfId="1" applyFont="1" applyFill="1" applyBorder="1" applyAlignment="1">
      <alignment horizontal="left"/>
    </xf>
    <xf numFmtId="38" fontId="8" fillId="0" borderId="37" xfId="1" applyFont="1" applyFill="1" applyBorder="1" applyAlignment="1">
      <alignment vertical="center"/>
    </xf>
    <xf numFmtId="38" fontId="8" fillId="0" borderId="38" xfId="1" applyFont="1" applyFill="1" applyBorder="1" applyAlignment="1">
      <alignment vertical="center"/>
    </xf>
    <xf numFmtId="38" fontId="8" fillId="0" borderId="39" xfId="1" applyFont="1" applyFill="1" applyBorder="1" applyAlignment="1">
      <alignment vertical="center"/>
    </xf>
    <xf numFmtId="38" fontId="5" fillId="0" borderId="5" xfId="1" applyFont="1" applyFill="1" applyBorder="1" applyAlignment="1">
      <alignment vertical="center" wrapText="1" shrinkToFit="1"/>
    </xf>
    <xf numFmtId="38" fontId="5" fillId="0" borderId="32" xfId="1" applyFont="1" applyFill="1" applyBorder="1" applyAlignment="1">
      <alignment vertical="center" wrapText="1" shrinkToFit="1"/>
    </xf>
    <xf numFmtId="38" fontId="8" fillId="0" borderId="4" xfId="1" applyFont="1" applyFill="1" applyBorder="1" applyAlignment="1">
      <alignment horizontal="right" vertical="center"/>
    </xf>
    <xf numFmtId="38" fontId="8" fillId="0" borderId="6" xfId="1" applyFont="1" applyFill="1" applyBorder="1" applyAlignment="1">
      <alignment horizontal="right" vertical="center"/>
    </xf>
    <xf numFmtId="38" fontId="10" fillId="0" borderId="25" xfId="1" applyFont="1" applyFill="1" applyBorder="1" applyAlignment="1">
      <alignment horizontal="left" vertical="center" wrapText="1"/>
    </xf>
    <xf numFmtId="38" fontId="10" fillId="0" borderId="6" xfId="1" applyFont="1" applyFill="1" applyBorder="1" applyAlignment="1">
      <alignment horizontal="left" vertical="center" wrapText="1"/>
    </xf>
    <xf numFmtId="38" fontId="10" fillId="0" borderId="5" xfId="1" applyFont="1" applyFill="1" applyBorder="1" applyAlignment="1">
      <alignment horizontal="left" vertical="center" wrapText="1"/>
    </xf>
    <xf numFmtId="38" fontId="10" fillId="0" borderId="27" xfId="1" applyFont="1" applyFill="1" applyBorder="1" applyAlignment="1">
      <alignment horizontal="left" vertical="center" wrapText="1"/>
    </xf>
    <xf numFmtId="38" fontId="10" fillId="0" borderId="28" xfId="1" applyFont="1" applyFill="1" applyBorder="1" applyAlignment="1">
      <alignment horizontal="left" vertical="center" wrapText="1"/>
    </xf>
    <xf numFmtId="38" fontId="10" fillId="0" borderId="32" xfId="1" applyFont="1" applyFill="1" applyBorder="1" applyAlignment="1">
      <alignment horizontal="left" vertical="center" wrapText="1"/>
    </xf>
    <xf numFmtId="38" fontId="5" fillId="0" borderId="5" xfId="1" applyFont="1" applyFill="1" applyBorder="1" applyAlignment="1">
      <alignment vertical="center" wrapText="1"/>
    </xf>
    <xf numFmtId="38" fontId="5" fillId="0" borderId="32" xfId="1" applyFont="1" applyFill="1" applyBorder="1" applyAlignment="1">
      <alignment vertical="center" wrapText="1"/>
    </xf>
    <xf numFmtId="38" fontId="1" fillId="0" borderId="42" xfId="1" applyFont="1" applyFill="1" applyBorder="1" applyAlignment="1">
      <alignment horizontal="center"/>
    </xf>
    <xf numFmtId="38" fontId="1" fillId="0" borderId="43" xfId="1" applyFont="1" applyFill="1" applyBorder="1" applyAlignment="1">
      <alignment horizontal="center"/>
    </xf>
    <xf numFmtId="38" fontId="1" fillId="0" borderId="46" xfId="1" applyFont="1" applyFill="1" applyBorder="1" applyAlignment="1">
      <alignment horizontal="center"/>
    </xf>
    <xf numFmtId="38" fontId="1" fillId="0" borderId="47" xfId="1" applyFont="1" applyFill="1" applyBorder="1" applyAlignment="1">
      <alignment horizontal="center"/>
    </xf>
    <xf numFmtId="38" fontId="13" fillId="0" borderId="0" xfId="1" applyFont="1" applyFill="1" applyBorder="1" applyAlignment="1">
      <alignment horizontal="left" vertical="top"/>
    </xf>
    <xf numFmtId="38" fontId="1" fillId="0" borderId="0" xfId="1" applyFont="1" applyFill="1" applyBorder="1"/>
    <xf numFmtId="38" fontId="5" fillId="0" borderId="0" xfId="1" applyFont="1" applyFill="1" applyBorder="1" applyAlignment="1">
      <alignment vertical="center"/>
    </xf>
  </cellXfs>
  <cellStyles count="2">
    <cellStyle name="桁区切り" xfId="1" builtinId="6"/>
    <cellStyle name="標準" xfId="0" builtinId="0"/>
  </cellStyles>
  <dxfs count="3">
    <dxf>
      <fill>
        <patternFill>
          <bgColor indexed="22"/>
        </patternFill>
      </fill>
    </dxf>
    <dxf>
      <fill>
        <patternFill>
          <bgColor indexed="43"/>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53</xdr:row>
      <xdr:rowOff>76200</xdr:rowOff>
    </xdr:from>
    <xdr:to>
      <xdr:col>16</xdr:col>
      <xdr:colOff>905328</xdr:colOff>
      <xdr:row>60</xdr:row>
      <xdr:rowOff>71664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23400" y="13449300"/>
          <a:ext cx="4613728" cy="10876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b="1">
              <a:latin typeface="メイリオ" panose="020B0604030504040204" pitchFamily="50" charset="-128"/>
              <a:ea typeface="メイリオ" panose="020B0604030504040204" pitchFamily="50" charset="-128"/>
            </a:rPr>
            <a:t>該当者なし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35506;/&#9632;&#32207;&#21209;&#29677;&#9632;(1.5&#65319;&#65314;&#12414;&#12391;)/025%20&#31038;&#31119;&#12539;&#12504;&#12523;&#12503;/&#31038;&#20250;&#31119;&#31049;&#27861;&#20154;&#31561;&#12395;&#12424;&#12427;&#21033;&#29992;&#32773;&#36000;&#25285;&#36605;&#28187;&#25514;&#32622;&#20107;&#26989;/&#20107;&#26989;&#25152;&#35519;&#26619;/R4&#24180;&#24230;/&#65297;&#65288;&#65330;&#65300;&#19978;&#21322;&#26399;&#65289;&#20107;&#26989;&#25152;&#35519;&#26619;/02&#12288;&#20107;&#26989;&#25152;&#12408;&#12398;&#20381;&#38972;&#19968;&#24335;(&#36215;&#26696;&#29992;1-2&#65289;/&#9315;&#12304;HP&#25522;&#36617;&#12305;&#35519;&#26619;&#3108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票一覧"/>
      <sheetName val="様式1"/>
      <sheetName val="様式2"/>
      <sheetName val="様式3"/>
      <sheetName val="様式4"/>
      <sheetName val="様式5"/>
      <sheetName val="様式6"/>
      <sheetName val="様式7"/>
      <sheetName val="様式8"/>
      <sheetName val="様式9"/>
      <sheetName val="様式10"/>
      <sheetName val="様式11"/>
      <sheetName val="様式12"/>
      <sheetName val="様式13"/>
      <sheetName val="様式14"/>
      <sheetName val="様式１5"/>
    </sheetNames>
    <sheetDataSet>
      <sheetData sheetId="0"/>
      <sheetData sheetId="1">
        <row r="36">
          <cell r="C36">
            <v>0</v>
          </cell>
          <cell r="G36">
            <v>0</v>
          </cell>
        </row>
      </sheetData>
      <sheetData sheetId="2">
        <row r="36">
          <cell r="C36">
            <v>0</v>
          </cell>
          <cell r="G36">
            <v>0</v>
          </cell>
        </row>
      </sheetData>
      <sheetData sheetId="3">
        <row r="34">
          <cell r="D34">
            <v>0</v>
          </cell>
          <cell r="G34">
            <v>0</v>
          </cell>
          <cell r="K34">
            <v>0</v>
          </cell>
        </row>
        <row r="35">
          <cell r="D35">
            <v>0</v>
          </cell>
          <cell r="G35">
            <v>0</v>
          </cell>
          <cell r="K35">
            <v>0</v>
          </cell>
        </row>
      </sheetData>
      <sheetData sheetId="4">
        <row r="34">
          <cell r="D34">
            <v>0</v>
          </cell>
          <cell r="J34">
            <v>0</v>
          </cell>
          <cell r="N34">
            <v>0</v>
          </cell>
        </row>
        <row r="35">
          <cell r="D35">
            <v>0</v>
          </cell>
          <cell r="G35">
            <v>0</v>
          </cell>
          <cell r="J35">
            <v>0</v>
          </cell>
          <cell r="N35">
            <v>0</v>
          </cell>
        </row>
      </sheetData>
      <sheetData sheetId="5">
        <row r="34">
          <cell r="D34">
            <v>0</v>
          </cell>
          <cell r="G34">
            <v>0</v>
          </cell>
          <cell r="K34">
            <v>0</v>
          </cell>
        </row>
        <row r="35">
          <cell r="D35">
            <v>0</v>
          </cell>
          <cell r="G35">
            <v>0</v>
          </cell>
          <cell r="K35">
            <v>0</v>
          </cell>
        </row>
      </sheetData>
      <sheetData sheetId="6">
        <row r="34">
          <cell r="F34">
            <v>0</v>
          </cell>
          <cell r="J34">
            <v>0</v>
          </cell>
        </row>
        <row r="35">
          <cell r="F35">
            <v>0</v>
          </cell>
          <cell r="J35">
            <v>0</v>
          </cell>
        </row>
      </sheetData>
      <sheetData sheetId="7">
        <row r="34">
          <cell r="D34">
            <v>0</v>
          </cell>
          <cell r="H34">
            <v>0</v>
          </cell>
        </row>
        <row r="35">
          <cell r="D35">
            <v>0</v>
          </cell>
          <cell r="H35">
            <v>0</v>
          </cell>
        </row>
      </sheetData>
      <sheetData sheetId="8">
        <row r="43">
          <cell r="C43">
            <v>0</v>
          </cell>
          <cell r="D43">
            <v>0</v>
          </cell>
        </row>
      </sheetData>
      <sheetData sheetId="9">
        <row r="43">
          <cell r="D43">
            <v>0</v>
          </cell>
        </row>
      </sheetData>
      <sheetData sheetId="10">
        <row r="46">
          <cell r="C46">
            <v>0</v>
          </cell>
          <cell r="D46">
            <v>0</v>
          </cell>
          <cell r="E46">
            <v>0</v>
          </cell>
          <cell r="F46">
            <v>0</v>
          </cell>
          <cell r="G46">
            <v>0</v>
          </cell>
          <cell r="H46">
            <v>0</v>
          </cell>
        </row>
      </sheetData>
      <sheetData sheetId="11">
        <row r="46">
          <cell r="G46">
            <v>0</v>
          </cell>
          <cell r="H46">
            <v>0</v>
          </cell>
          <cell r="I46">
            <v>0</v>
          </cell>
          <cell r="J46">
            <v>0</v>
          </cell>
        </row>
      </sheetData>
      <sheetData sheetId="12">
        <row r="46">
          <cell r="F46">
            <v>0</v>
          </cell>
          <cell r="G46">
            <v>0</v>
          </cell>
          <cell r="H46">
            <v>0</v>
          </cell>
        </row>
      </sheetData>
      <sheetData sheetId="13">
        <row r="46">
          <cell r="E46">
            <v>0</v>
          </cell>
          <cell r="F46">
            <v>0</v>
          </cell>
        </row>
      </sheetData>
      <sheetData sheetId="14">
        <row r="46">
          <cell r="E46">
            <v>0</v>
          </cell>
          <cell r="F46">
            <v>0</v>
          </cell>
        </row>
      </sheetData>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7"/>
  <sheetViews>
    <sheetView tabSelected="1" view="pageBreakPreview" zoomScale="70" zoomScaleNormal="70" zoomScaleSheetLayoutView="70" workbookViewId="0">
      <selection activeCell="J2" sqref="J2:L2"/>
    </sheetView>
  </sheetViews>
  <sheetFormatPr defaultColWidth="9" defaultRowHeight="13.2" x14ac:dyDescent="0.2"/>
  <cols>
    <col min="1" max="1" width="19.6640625" style="1" customWidth="1"/>
    <col min="2" max="2" width="5" style="1" bestFit="1" customWidth="1"/>
    <col min="3" max="3" width="16" style="1" customWidth="1"/>
    <col min="4" max="4" width="6.44140625" style="1" bestFit="1" customWidth="1"/>
    <col min="5" max="5" width="15" style="1" customWidth="1"/>
    <col min="6" max="6" width="6.44140625" style="1" bestFit="1" customWidth="1"/>
    <col min="7" max="7" width="14.77734375" style="1" customWidth="1"/>
    <col min="8" max="8" width="6" style="1" bestFit="1" customWidth="1"/>
    <col min="9" max="9" width="13.88671875" style="1" customWidth="1"/>
    <col min="10" max="10" width="6" style="1" bestFit="1" customWidth="1"/>
    <col min="11" max="11" width="14.21875" style="1" customWidth="1"/>
    <col min="12" max="12" width="5.21875" style="1" customWidth="1"/>
    <col min="13" max="13" width="15.109375" style="1" customWidth="1"/>
    <col min="14" max="14" width="6" style="1" bestFit="1" customWidth="1"/>
    <col min="15" max="15" width="15.21875" style="1" customWidth="1"/>
    <col min="16" max="16" width="6.88671875" style="1" customWidth="1"/>
    <col min="17" max="17" width="16.77734375" style="1" customWidth="1"/>
    <col min="18" max="18" width="13.6640625" style="1" customWidth="1"/>
    <col min="19" max="16384" width="9" style="1"/>
  </cols>
  <sheetData>
    <row r="1" spans="1:17" ht="20.25" customHeight="1" x14ac:dyDescent="0.2">
      <c r="E1" s="112" t="s">
        <v>0</v>
      </c>
      <c r="F1" s="112"/>
      <c r="G1" s="112"/>
      <c r="H1" s="112"/>
      <c r="I1" s="112"/>
      <c r="J1" s="2"/>
    </row>
    <row r="2" spans="1:17" ht="15" customHeight="1" x14ac:dyDescent="0.2">
      <c r="A2" s="3" t="s">
        <v>1</v>
      </c>
      <c r="B2" s="4"/>
      <c r="C2" s="5"/>
      <c r="D2" s="5"/>
      <c r="E2" s="6"/>
      <c r="F2" s="6"/>
      <c r="H2" s="7"/>
      <c r="I2" s="104" t="s">
        <v>217</v>
      </c>
      <c r="J2" s="117"/>
      <c r="K2" s="118"/>
      <c r="L2" s="118"/>
      <c r="M2" s="6"/>
      <c r="N2" s="6"/>
      <c r="O2" s="6"/>
      <c r="P2" s="6"/>
      <c r="Q2" s="6"/>
    </row>
    <row r="3" spans="1:17" ht="14.25" customHeight="1" x14ac:dyDescent="0.2">
      <c r="A3" s="8"/>
      <c r="B3" s="8"/>
      <c r="C3" s="9"/>
      <c r="D3" s="9"/>
      <c r="I3" s="113" t="s">
        <v>2</v>
      </c>
      <c r="J3" s="10"/>
      <c r="K3" s="10"/>
      <c r="L3" s="10"/>
      <c r="M3" s="10"/>
      <c r="N3" s="10"/>
      <c r="O3" s="10"/>
      <c r="P3" s="8"/>
      <c r="Q3" s="11"/>
    </row>
    <row r="4" spans="1:17" ht="11.25" customHeight="1" x14ac:dyDescent="0.2">
      <c r="A4" s="12"/>
      <c r="B4" s="12"/>
      <c r="C4" s="2"/>
      <c r="D4" s="2"/>
      <c r="E4" s="13"/>
      <c r="F4" s="13"/>
      <c r="G4" s="13"/>
      <c r="H4" s="13"/>
      <c r="I4" s="114"/>
      <c r="J4" s="115"/>
      <c r="K4" s="115"/>
      <c r="L4" s="115"/>
      <c r="M4" s="115"/>
      <c r="N4" s="115"/>
      <c r="O4" s="115"/>
    </row>
    <row r="5" spans="1:17" ht="14.25" customHeight="1" x14ac:dyDescent="0.2">
      <c r="A5" s="8"/>
      <c r="B5" s="8"/>
      <c r="C5" s="9"/>
      <c r="D5" s="9"/>
      <c r="I5" s="119" t="s">
        <v>218</v>
      </c>
      <c r="J5" s="10"/>
      <c r="K5" s="10"/>
      <c r="L5" s="10"/>
      <c r="M5" s="10"/>
      <c r="N5" s="10"/>
      <c r="O5" s="10"/>
      <c r="P5" s="8"/>
      <c r="Q5" s="11"/>
    </row>
    <row r="6" spans="1:17" ht="11.25" customHeight="1" x14ac:dyDescent="0.2">
      <c r="A6" s="12"/>
      <c r="B6" s="12"/>
      <c r="C6" s="2"/>
      <c r="D6" s="2"/>
      <c r="E6" s="13"/>
      <c r="F6" s="13"/>
      <c r="G6" s="13"/>
      <c r="H6" s="13"/>
      <c r="I6" s="120"/>
      <c r="J6" s="115"/>
      <c r="K6" s="115"/>
      <c r="L6" s="115"/>
      <c r="M6" s="115"/>
      <c r="N6" s="115"/>
      <c r="O6" s="115"/>
    </row>
    <row r="7" spans="1:17" ht="15" thickBot="1" x14ac:dyDescent="0.25">
      <c r="A7" s="12"/>
      <c r="B7" s="12"/>
      <c r="C7" s="2"/>
      <c r="D7" s="2"/>
      <c r="E7" s="13"/>
      <c r="F7" s="13"/>
      <c r="G7" s="13"/>
      <c r="H7" s="13"/>
      <c r="O7" s="11"/>
      <c r="P7" s="8"/>
    </row>
    <row r="8" spans="1:17" ht="19.2" x14ac:dyDescent="0.2">
      <c r="A8" s="105" t="s">
        <v>3</v>
      </c>
      <c r="B8" s="14" t="s">
        <v>4</v>
      </c>
      <c r="C8" s="107" t="s">
        <v>5</v>
      </c>
      <c r="D8" s="14" t="s">
        <v>6</v>
      </c>
      <c r="E8" s="107" t="s">
        <v>7</v>
      </c>
      <c r="F8" s="14" t="s">
        <v>8</v>
      </c>
      <c r="G8" s="107" t="s">
        <v>9</v>
      </c>
      <c r="H8" s="15" t="s">
        <v>10</v>
      </c>
      <c r="I8" s="107" t="s">
        <v>11</v>
      </c>
      <c r="J8" s="14" t="s">
        <v>12</v>
      </c>
      <c r="K8" s="107" t="s">
        <v>13</v>
      </c>
      <c r="L8" s="15" t="s">
        <v>14</v>
      </c>
      <c r="M8" s="16" t="s">
        <v>15</v>
      </c>
      <c r="N8" s="14" t="s">
        <v>16</v>
      </c>
      <c r="O8" s="107" t="s">
        <v>17</v>
      </c>
      <c r="P8" s="14" t="s">
        <v>18</v>
      </c>
      <c r="Q8" s="121" t="s">
        <v>19</v>
      </c>
    </row>
    <row r="9" spans="1:17" ht="13.5" customHeight="1" x14ac:dyDescent="0.2">
      <c r="A9" s="106"/>
      <c r="B9" s="17"/>
      <c r="C9" s="108"/>
      <c r="D9" s="17"/>
      <c r="E9" s="108"/>
      <c r="F9" s="17"/>
      <c r="G9" s="108"/>
      <c r="H9" s="18"/>
      <c r="I9" s="108"/>
      <c r="J9" s="17"/>
      <c r="K9" s="108"/>
      <c r="L9" s="123" t="s">
        <v>20</v>
      </c>
      <c r="M9" s="124"/>
      <c r="N9" s="17"/>
      <c r="O9" s="116"/>
      <c r="P9" s="17"/>
      <c r="Q9" s="122"/>
    </row>
    <row r="10" spans="1:17" ht="23.25" customHeight="1" x14ac:dyDescent="0.2">
      <c r="A10" s="19"/>
      <c r="B10" s="20"/>
      <c r="C10" s="109"/>
      <c r="D10" s="21"/>
      <c r="E10" s="22" t="s">
        <v>21</v>
      </c>
      <c r="F10" s="127" t="s">
        <v>22</v>
      </c>
      <c r="G10" s="128"/>
      <c r="H10" s="125" t="s">
        <v>23</v>
      </c>
      <c r="I10" s="126"/>
      <c r="J10" s="127" t="s">
        <v>24</v>
      </c>
      <c r="K10" s="128"/>
      <c r="L10" s="125"/>
      <c r="M10" s="126"/>
      <c r="N10" s="129" t="s">
        <v>25</v>
      </c>
      <c r="O10" s="130"/>
      <c r="P10" s="129" t="s">
        <v>26</v>
      </c>
      <c r="Q10" s="131"/>
    </row>
    <row r="11" spans="1:17" ht="24" customHeight="1" x14ac:dyDescent="0.2">
      <c r="A11" s="23" t="s">
        <v>27</v>
      </c>
      <c r="B11" s="24" t="s">
        <v>28</v>
      </c>
      <c r="C11" s="25"/>
      <c r="D11" s="24" t="s">
        <v>29</v>
      </c>
      <c r="E11" s="25">
        <f>[1]様式1!G36</f>
        <v>0</v>
      </c>
      <c r="F11" s="26" t="s">
        <v>30</v>
      </c>
      <c r="G11" s="25">
        <f>ROUNDDOWN(C11*10%,0)</f>
        <v>0</v>
      </c>
      <c r="H11" s="26" t="s">
        <v>31</v>
      </c>
      <c r="I11" s="25">
        <f>IF(E11&lt;G11,0,E11-G11)</f>
        <v>0</v>
      </c>
      <c r="J11" s="24" t="s">
        <v>32</v>
      </c>
      <c r="K11" s="25">
        <f>ROUNDDOWN(C11*1%,0)</f>
        <v>0</v>
      </c>
      <c r="L11" s="26" t="s">
        <v>33</v>
      </c>
      <c r="M11" s="27">
        <f>ROUNDDOWN(IF(E11&lt;K11,0,IF(E11&lt;G11,(E11-K11),(G11-K11))/2),0)</f>
        <v>0</v>
      </c>
      <c r="N11" s="24" t="s">
        <v>34</v>
      </c>
      <c r="O11" s="27">
        <f>I11+M11</f>
        <v>0</v>
      </c>
      <c r="P11" s="24" t="s">
        <v>35</v>
      </c>
      <c r="Q11" s="28"/>
    </row>
    <row r="12" spans="1:17" ht="15" customHeight="1" x14ac:dyDescent="0.2">
      <c r="A12" s="29" t="s">
        <v>36</v>
      </c>
      <c r="B12" s="30"/>
      <c r="C12" s="31"/>
      <c r="D12" s="32"/>
      <c r="E12" s="33">
        <f>[1]様式1!C36</f>
        <v>0</v>
      </c>
      <c r="F12" s="34"/>
      <c r="G12" s="31"/>
      <c r="H12" s="34"/>
      <c r="I12" s="35"/>
      <c r="J12" s="30"/>
      <c r="K12" s="31"/>
      <c r="L12" s="30"/>
      <c r="M12" s="31"/>
      <c r="N12" s="34"/>
      <c r="O12" s="35"/>
      <c r="P12" s="36"/>
      <c r="Q12" s="37"/>
    </row>
    <row r="13" spans="1:17" ht="36" x14ac:dyDescent="0.2">
      <c r="A13" s="38" t="s">
        <v>37</v>
      </c>
      <c r="B13" s="24" t="s">
        <v>38</v>
      </c>
      <c r="C13" s="25"/>
      <c r="D13" s="26" t="s">
        <v>39</v>
      </c>
      <c r="E13" s="25">
        <f>[1]様式2!G36</f>
        <v>0</v>
      </c>
      <c r="F13" s="24" t="s">
        <v>40</v>
      </c>
      <c r="G13" s="25">
        <f>ROUNDDOWN(C13*10%,0)</f>
        <v>0</v>
      </c>
      <c r="H13" s="26" t="s">
        <v>41</v>
      </c>
      <c r="I13" s="25">
        <f>IF(E13&lt;G13,0,E13-G13)</f>
        <v>0</v>
      </c>
      <c r="J13" s="24" t="s">
        <v>42</v>
      </c>
      <c r="K13" s="25">
        <f>ROUNDDOWN(C13*1%,0)</f>
        <v>0</v>
      </c>
      <c r="L13" s="26" t="s">
        <v>43</v>
      </c>
      <c r="M13" s="27">
        <f>ROUNDDOWN(IF(E13&lt;K13,0,IF(E13&lt;G13,(E13-K13),(G13-K13))/2),0)</f>
        <v>0</v>
      </c>
      <c r="N13" s="24" t="s">
        <v>44</v>
      </c>
      <c r="O13" s="27">
        <f>I13+M13</f>
        <v>0</v>
      </c>
      <c r="P13" s="24" t="s">
        <v>45</v>
      </c>
      <c r="Q13" s="28"/>
    </row>
    <row r="14" spans="1:17" ht="19.5" customHeight="1" thickBot="1" x14ac:dyDescent="0.25">
      <c r="A14" s="39" t="s">
        <v>36</v>
      </c>
      <c r="B14" s="17"/>
      <c r="C14" s="40"/>
      <c r="D14" s="32"/>
      <c r="E14" s="33">
        <f>[1]様式2!C36</f>
        <v>0</v>
      </c>
      <c r="F14" s="17"/>
      <c r="G14" s="40"/>
      <c r="H14" s="18"/>
      <c r="I14" s="41"/>
      <c r="J14" s="17"/>
      <c r="K14" s="40"/>
      <c r="L14" s="17"/>
      <c r="M14" s="40"/>
      <c r="N14" s="18"/>
      <c r="O14" s="41"/>
      <c r="P14" s="42"/>
      <c r="Q14" s="43"/>
    </row>
    <row r="15" spans="1:17" ht="19.5" customHeight="1" x14ac:dyDescent="0.2">
      <c r="A15" s="44" t="s">
        <v>46</v>
      </c>
      <c r="B15" s="14" t="s">
        <v>47</v>
      </c>
      <c r="C15" s="45">
        <f>C11+C13</f>
        <v>0</v>
      </c>
      <c r="D15" s="14" t="s">
        <v>48</v>
      </c>
      <c r="E15" s="45">
        <f>E11+E13</f>
        <v>0</v>
      </c>
      <c r="F15" s="14" t="s">
        <v>49</v>
      </c>
      <c r="G15" s="110"/>
      <c r="H15" s="14" t="s">
        <v>50</v>
      </c>
      <c r="I15" s="110"/>
      <c r="J15" s="14" t="s">
        <v>51</v>
      </c>
      <c r="K15" s="45">
        <f>K11+K13</f>
        <v>0</v>
      </c>
      <c r="L15" s="14" t="s">
        <v>52</v>
      </c>
      <c r="M15" s="45">
        <f>M11+M13</f>
        <v>0</v>
      </c>
      <c r="N15" s="14" t="s">
        <v>53</v>
      </c>
      <c r="O15" s="45">
        <f>O11+O13</f>
        <v>0</v>
      </c>
      <c r="P15" s="17" t="s">
        <v>54</v>
      </c>
      <c r="Q15" s="46">
        <f>SUM(Q11,Q13)</f>
        <v>0</v>
      </c>
    </row>
    <row r="16" spans="1:17" ht="19.5" customHeight="1" thickBot="1" x14ac:dyDescent="0.25">
      <c r="A16" s="47"/>
      <c r="B16" s="48"/>
      <c r="C16" s="49"/>
      <c r="D16" s="50"/>
      <c r="E16" s="51">
        <f>E12+E14</f>
        <v>0</v>
      </c>
      <c r="F16" s="52"/>
      <c r="G16" s="111"/>
      <c r="H16" s="48"/>
      <c r="I16" s="111"/>
      <c r="J16" s="48"/>
      <c r="K16" s="53"/>
      <c r="L16" s="48"/>
      <c r="M16" s="49"/>
      <c r="N16" s="48"/>
      <c r="O16" s="49"/>
      <c r="P16" s="42"/>
      <c r="Q16" s="54"/>
    </row>
    <row r="17" spans="1:17" ht="14.25" customHeight="1" thickBot="1" x14ac:dyDescent="0.25">
      <c r="A17" s="55"/>
      <c r="B17" s="18"/>
      <c r="C17" s="56"/>
      <c r="D17" s="18"/>
      <c r="E17" s="18"/>
      <c r="F17" s="18"/>
      <c r="G17" s="56"/>
      <c r="H17" s="15"/>
      <c r="I17" s="57"/>
      <c r="J17" s="18"/>
      <c r="K17" s="56"/>
      <c r="L17" s="15"/>
      <c r="M17" s="56"/>
      <c r="N17" s="15"/>
      <c r="O17" s="56"/>
      <c r="P17" s="2"/>
      <c r="Q17" s="2"/>
    </row>
    <row r="18" spans="1:17" ht="24" customHeight="1" x14ac:dyDescent="0.2">
      <c r="A18" s="58" t="s">
        <v>3</v>
      </c>
      <c r="B18" s="14" t="s">
        <v>4</v>
      </c>
      <c r="C18" s="107" t="s">
        <v>55</v>
      </c>
      <c r="D18" s="15" t="s">
        <v>56</v>
      </c>
      <c r="E18" s="59" t="s">
        <v>7</v>
      </c>
      <c r="F18" s="14" t="s">
        <v>8</v>
      </c>
      <c r="G18" s="60" t="s">
        <v>57</v>
      </c>
      <c r="H18" s="15" t="s">
        <v>58</v>
      </c>
      <c r="I18" s="61" t="s">
        <v>11</v>
      </c>
      <c r="J18" s="14" t="s">
        <v>12</v>
      </c>
      <c r="K18" s="62" t="s">
        <v>13</v>
      </c>
      <c r="L18" s="15" t="s">
        <v>59</v>
      </c>
      <c r="M18" s="16" t="s">
        <v>15</v>
      </c>
      <c r="N18" s="14" t="s">
        <v>60</v>
      </c>
      <c r="O18" s="62" t="s">
        <v>61</v>
      </c>
      <c r="P18" s="14" t="s">
        <v>62</v>
      </c>
      <c r="Q18" s="63" t="s">
        <v>63</v>
      </c>
    </row>
    <row r="19" spans="1:17" ht="24" customHeight="1" x14ac:dyDescent="0.2">
      <c r="A19" s="64"/>
      <c r="B19" s="36"/>
      <c r="C19" s="109"/>
      <c r="D19" s="65"/>
      <c r="E19" s="22" t="s">
        <v>21</v>
      </c>
      <c r="F19" s="66"/>
      <c r="G19" s="67" t="s">
        <v>64</v>
      </c>
      <c r="H19" s="68"/>
      <c r="I19" s="69" t="s">
        <v>65</v>
      </c>
      <c r="J19" s="70"/>
      <c r="K19" s="67" t="s">
        <v>24</v>
      </c>
      <c r="L19" s="125" t="s">
        <v>66</v>
      </c>
      <c r="M19" s="132"/>
      <c r="N19" s="129" t="s">
        <v>26</v>
      </c>
      <c r="O19" s="130"/>
      <c r="P19" s="71" t="s">
        <v>67</v>
      </c>
      <c r="Q19" s="72"/>
    </row>
    <row r="20" spans="1:17" ht="21.75" customHeight="1" x14ac:dyDescent="0.2">
      <c r="A20" s="73" t="s">
        <v>68</v>
      </c>
      <c r="B20" s="24" t="s">
        <v>69</v>
      </c>
      <c r="C20" s="25"/>
      <c r="D20" s="74" t="s">
        <v>70</v>
      </c>
      <c r="E20" s="25">
        <f>[1]様式3!D35</f>
        <v>0</v>
      </c>
      <c r="F20" s="24" t="s">
        <v>71</v>
      </c>
      <c r="G20" s="133"/>
      <c r="H20" s="26" t="s">
        <v>72</v>
      </c>
      <c r="I20" s="133"/>
      <c r="J20" s="24" t="s">
        <v>73</v>
      </c>
      <c r="K20" s="25">
        <f>ROUNDDOWN(C20*1%,0)</f>
        <v>0</v>
      </c>
      <c r="L20" s="26" t="s">
        <v>74</v>
      </c>
      <c r="M20" s="25">
        <f>IF(E20&lt;K20,0,ROUNDDOWN((E20-K20)/2,0))</f>
        <v>0</v>
      </c>
      <c r="N20" s="24" t="s">
        <v>75</v>
      </c>
      <c r="O20" s="25">
        <f>M20</f>
        <v>0</v>
      </c>
      <c r="P20" s="17" t="s">
        <v>76</v>
      </c>
      <c r="Q20" s="75"/>
    </row>
    <row r="21" spans="1:17" ht="21.75" customHeight="1" x14ac:dyDescent="0.2">
      <c r="A21" s="76" t="s">
        <v>36</v>
      </c>
      <c r="B21" s="30"/>
      <c r="C21" s="40"/>
      <c r="D21" s="34"/>
      <c r="E21" s="33">
        <f>[1]様式3!D34</f>
        <v>0</v>
      </c>
      <c r="F21" s="30"/>
      <c r="G21" s="134"/>
      <c r="H21" s="34"/>
      <c r="I21" s="134"/>
      <c r="J21" s="30"/>
      <c r="K21" s="31"/>
      <c r="L21" s="34"/>
      <c r="M21" s="31"/>
      <c r="N21" s="30"/>
      <c r="O21" s="31"/>
      <c r="P21" s="21"/>
      <c r="Q21" s="37"/>
    </row>
    <row r="22" spans="1:17" ht="21.75" customHeight="1" x14ac:dyDescent="0.2">
      <c r="A22" s="73" t="s">
        <v>77</v>
      </c>
      <c r="B22" s="24" t="s">
        <v>78</v>
      </c>
      <c r="C22" s="25"/>
      <c r="D22" s="26" t="s">
        <v>79</v>
      </c>
      <c r="E22" s="25">
        <f>[1]様式3!G35</f>
        <v>0</v>
      </c>
      <c r="F22" s="24" t="s">
        <v>80</v>
      </c>
      <c r="G22" s="133"/>
      <c r="H22" s="26" t="s">
        <v>81</v>
      </c>
      <c r="I22" s="133"/>
      <c r="J22" s="24" t="s">
        <v>82</v>
      </c>
      <c r="K22" s="25">
        <f>ROUNDDOWN(C22*1%,0)</f>
        <v>0</v>
      </c>
      <c r="L22" s="26" t="s">
        <v>83</v>
      </c>
      <c r="M22" s="25">
        <f>IF(E22&lt;K22,0,ROUNDDOWN((E22-K22)/2,0))</f>
        <v>0</v>
      </c>
      <c r="N22" s="24" t="s">
        <v>84</v>
      </c>
      <c r="O22" s="25">
        <f>M22</f>
        <v>0</v>
      </c>
      <c r="P22" s="24" t="s">
        <v>85</v>
      </c>
      <c r="Q22" s="75"/>
    </row>
    <row r="23" spans="1:17" ht="21.75" customHeight="1" x14ac:dyDescent="0.2">
      <c r="A23" s="76" t="s">
        <v>36</v>
      </c>
      <c r="B23" s="30"/>
      <c r="C23" s="31"/>
      <c r="D23" s="32"/>
      <c r="E23" s="33">
        <f>[1]様式3!G34</f>
        <v>0</v>
      </c>
      <c r="F23" s="30"/>
      <c r="G23" s="134"/>
      <c r="H23" s="34"/>
      <c r="I23" s="134"/>
      <c r="J23" s="30"/>
      <c r="K23" s="31"/>
      <c r="L23" s="34"/>
      <c r="M23" s="31"/>
      <c r="N23" s="30"/>
      <c r="O23" s="31"/>
      <c r="P23" s="21"/>
      <c r="Q23" s="37"/>
    </row>
    <row r="24" spans="1:17" ht="21.75" customHeight="1" x14ac:dyDescent="0.2">
      <c r="A24" s="73" t="s">
        <v>86</v>
      </c>
      <c r="B24" s="17" t="s">
        <v>87</v>
      </c>
      <c r="C24" s="56"/>
      <c r="D24" s="24" t="s">
        <v>88</v>
      </c>
      <c r="E24" s="25">
        <f>[1]様式3!K35</f>
        <v>0</v>
      </c>
      <c r="F24" s="17" t="s">
        <v>89</v>
      </c>
      <c r="G24" s="133"/>
      <c r="H24" s="18" t="s">
        <v>90</v>
      </c>
      <c r="I24" s="133"/>
      <c r="J24" s="17" t="s">
        <v>91</v>
      </c>
      <c r="K24" s="77">
        <f>ROUNDDOWN(C24*1%,0)</f>
        <v>0</v>
      </c>
      <c r="L24" s="18" t="s">
        <v>92</v>
      </c>
      <c r="M24" s="77">
        <f>IF(E24&lt;K24,0,ROUNDDOWN((E24-K24)/2,0))</f>
        <v>0</v>
      </c>
      <c r="N24" s="17" t="s">
        <v>93</v>
      </c>
      <c r="O24" s="25">
        <f>M24</f>
        <v>0</v>
      </c>
      <c r="P24" s="24" t="s">
        <v>94</v>
      </c>
      <c r="Q24" s="75"/>
    </row>
    <row r="25" spans="1:17" ht="21.75" customHeight="1" x14ac:dyDescent="0.2">
      <c r="A25" s="78" t="s">
        <v>36</v>
      </c>
      <c r="B25" s="30"/>
      <c r="C25" s="35"/>
      <c r="D25" s="32"/>
      <c r="E25" s="33">
        <f>[1]様式3!K34</f>
        <v>0</v>
      </c>
      <c r="F25" s="30"/>
      <c r="G25" s="134"/>
      <c r="H25" s="34"/>
      <c r="I25" s="134"/>
      <c r="J25" s="30"/>
      <c r="K25" s="31"/>
      <c r="L25" s="34"/>
      <c r="M25" s="35"/>
      <c r="N25" s="30"/>
      <c r="O25" s="31"/>
      <c r="P25" s="21"/>
      <c r="Q25" s="37"/>
    </row>
    <row r="26" spans="1:17" ht="21.75" customHeight="1" x14ac:dyDescent="0.2">
      <c r="A26" s="73" t="s">
        <v>95</v>
      </c>
      <c r="B26" s="24" t="s">
        <v>96</v>
      </c>
      <c r="C26" s="25"/>
      <c r="D26" s="26" t="s">
        <v>97</v>
      </c>
      <c r="E26" s="25">
        <f>[1]様式4!D35</f>
        <v>0</v>
      </c>
      <c r="F26" s="24" t="s">
        <v>98</v>
      </c>
      <c r="G26" s="133"/>
      <c r="H26" s="26" t="s">
        <v>99</v>
      </c>
      <c r="I26" s="133"/>
      <c r="J26" s="24" t="s">
        <v>100</v>
      </c>
      <c r="K26" s="25">
        <f>ROUNDDOWN(C26*1%,0)</f>
        <v>0</v>
      </c>
      <c r="L26" s="26" t="s">
        <v>101</v>
      </c>
      <c r="M26" s="25">
        <f>IF(E26&lt;K26,0,ROUNDDOWN((E26-K26)/2,0))</f>
        <v>0</v>
      </c>
      <c r="N26" s="24" t="s">
        <v>102</v>
      </c>
      <c r="O26" s="25">
        <f>M26</f>
        <v>0</v>
      </c>
      <c r="P26" s="24" t="s">
        <v>103</v>
      </c>
      <c r="Q26" s="75"/>
    </row>
    <row r="27" spans="1:17" ht="21.75" customHeight="1" x14ac:dyDescent="0.2">
      <c r="A27" s="76" t="s">
        <v>36</v>
      </c>
      <c r="B27" s="30"/>
      <c r="C27" s="40"/>
      <c r="D27" s="32"/>
      <c r="E27" s="33">
        <f>[1]様式4!D34</f>
        <v>0</v>
      </c>
      <c r="F27" s="30"/>
      <c r="G27" s="134"/>
      <c r="H27" s="34"/>
      <c r="I27" s="134"/>
      <c r="J27" s="30"/>
      <c r="K27" s="31"/>
      <c r="L27" s="34"/>
      <c r="M27" s="31"/>
      <c r="N27" s="30"/>
      <c r="O27" s="31"/>
      <c r="P27" s="21"/>
      <c r="Q27" s="37"/>
    </row>
    <row r="28" spans="1:17" ht="21.75" customHeight="1" x14ac:dyDescent="0.2">
      <c r="A28" s="73" t="s">
        <v>104</v>
      </c>
      <c r="B28" s="24" t="s">
        <v>105</v>
      </c>
      <c r="C28" s="25"/>
      <c r="D28" s="26" t="s">
        <v>106</v>
      </c>
      <c r="E28" s="25">
        <f>[1]様式4!G35</f>
        <v>0</v>
      </c>
      <c r="F28" s="24" t="s">
        <v>107</v>
      </c>
      <c r="G28" s="133"/>
      <c r="H28" s="26" t="s">
        <v>108</v>
      </c>
      <c r="I28" s="133"/>
      <c r="J28" s="24" t="s">
        <v>109</v>
      </c>
      <c r="K28" s="25">
        <f>ROUNDDOWN(C28*1%,0)</f>
        <v>0</v>
      </c>
      <c r="L28" s="26" t="s">
        <v>110</v>
      </c>
      <c r="M28" s="25">
        <f>IF(E28&lt;K28,0,ROUNDDOWN((E28-K28)/2,0))</f>
        <v>0</v>
      </c>
      <c r="N28" s="24" t="s">
        <v>111</v>
      </c>
      <c r="O28" s="25">
        <f>M28</f>
        <v>0</v>
      </c>
      <c r="P28" s="24" t="s">
        <v>112</v>
      </c>
      <c r="Q28" s="75"/>
    </row>
    <row r="29" spans="1:17" ht="21.75" customHeight="1" x14ac:dyDescent="0.2">
      <c r="A29" s="76" t="s">
        <v>36</v>
      </c>
      <c r="B29" s="30"/>
      <c r="C29" s="31"/>
      <c r="D29" s="32"/>
      <c r="E29" s="33">
        <f>[1]様式4!J34</f>
        <v>0</v>
      </c>
      <c r="F29" s="30"/>
      <c r="G29" s="134"/>
      <c r="H29" s="34"/>
      <c r="I29" s="134"/>
      <c r="J29" s="30"/>
      <c r="K29" s="31"/>
      <c r="L29" s="34"/>
      <c r="M29" s="31"/>
      <c r="N29" s="30"/>
      <c r="O29" s="31"/>
      <c r="P29" s="21"/>
      <c r="Q29" s="37"/>
    </row>
    <row r="30" spans="1:17" ht="21.75" customHeight="1" x14ac:dyDescent="0.2">
      <c r="A30" s="73" t="s">
        <v>113</v>
      </c>
      <c r="B30" s="24" t="s">
        <v>114</v>
      </c>
      <c r="C30" s="25"/>
      <c r="D30" s="26" t="s">
        <v>115</v>
      </c>
      <c r="E30" s="25">
        <f>[1]様式4!J35</f>
        <v>0</v>
      </c>
      <c r="F30" s="24" t="s">
        <v>116</v>
      </c>
      <c r="G30" s="133"/>
      <c r="H30" s="26" t="s">
        <v>117</v>
      </c>
      <c r="I30" s="133"/>
      <c r="J30" s="24" t="s">
        <v>118</v>
      </c>
      <c r="K30" s="25">
        <f>ROUNDDOWN(C30*1%,0)</f>
        <v>0</v>
      </c>
      <c r="L30" s="26" t="s">
        <v>119</v>
      </c>
      <c r="M30" s="25">
        <f>IF(E30&lt;K30,0,ROUNDDOWN((E30-K30)/2,0))</f>
        <v>0</v>
      </c>
      <c r="N30" s="24" t="s">
        <v>120</v>
      </c>
      <c r="O30" s="25">
        <f>M30</f>
        <v>0</v>
      </c>
      <c r="P30" s="24" t="s">
        <v>121</v>
      </c>
      <c r="Q30" s="75"/>
    </row>
    <row r="31" spans="1:17" ht="21.75" customHeight="1" x14ac:dyDescent="0.2">
      <c r="A31" s="76" t="s">
        <v>36</v>
      </c>
      <c r="B31" s="30"/>
      <c r="C31" s="31"/>
      <c r="D31" s="32"/>
      <c r="E31" s="33">
        <f>[1]様式4!J34</f>
        <v>0</v>
      </c>
      <c r="F31" s="30"/>
      <c r="G31" s="134"/>
      <c r="H31" s="34"/>
      <c r="I31" s="134"/>
      <c r="J31" s="30"/>
      <c r="K31" s="31"/>
      <c r="L31" s="34"/>
      <c r="M31" s="31"/>
      <c r="N31" s="30"/>
      <c r="O31" s="31"/>
      <c r="P31" s="21"/>
      <c r="Q31" s="37"/>
    </row>
    <row r="32" spans="1:17" ht="21.75" customHeight="1" x14ac:dyDescent="0.2">
      <c r="A32" s="73" t="s">
        <v>122</v>
      </c>
      <c r="B32" s="17" t="s">
        <v>123</v>
      </c>
      <c r="C32" s="56"/>
      <c r="D32" s="24" t="s">
        <v>124</v>
      </c>
      <c r="E32" s="25">
        <f>[1]様式4!N35</f>
        <v>0</v>
      </c>
      <c r="F32" s="17" t="s">
        <v>125</v>
      </c>
      <c r="G32" s="133"/>
      <c r="H32" s="18" t="s">
        <v>126</v>
      </c>
      <c r="I32" s="133"/>
      <c r="J32" s="17" t="s">
        <v>127</v>
      </c>
      <c r="K32" s="77">
        <f>ROUNDDOWN(C32*1%,0)</f>
        <v>0</v>
      </c>
      <c r="L32" s="18" t="s">
        <v>128</v>
      </c>
      <c r="M32" s="77">
        <f>IF(E32&lt;K32,0,ROUNDDOWN((E32-K32)/2,0))</f>
        <v>0</v>
      </c>
      <c r="N32" s="17" t="s">
        <v>129</v>
      </c>
      <c r="O32" s="25">
        <f>M32</f>
        <v>0</v>
      </c>
      <c r="P32" s="24" t="s">
        <v>130</v>
      </c>
      <c r="Q32" s="75"/>
    </row>
    <row r="33" spans="1:17" ht="21.75" customHeight="1" x14ac:dyDescent="0.2">
      <c r="A33" s="78" t="s">
        <v>36</v>
      </c>
      <c r="B33" s="30"/>
      <c r="C33" s="35"/>
      <c r="D33" s="32"/>
      <c r="E33" s="33">
        <f>[1]様式4!N34</f>
        <v>0</v>
      </c>
      <c r="F33" s="30"/>
      <c r="G33" s="134"/>
      <c r="H33" s="34"/>
      <c r="I33" s="134"/>
      <c r="J33" s="30"/>
      <c r="K33" s="31"/>
      <c r="L33" s="34"/>
      <c r="M33" s="35"/>
      <c r="N33" s="30"/>
      <c r="O33" s="31"/>
      <c r="P33" s="21"/>
      <c r="Q33" s="37"/>
    </row>
    <row r="34" spans="1:17" ht="21.75" customHeight="1" x14ac:dyDescent="0.2">
      <c r="A34" s="79" t="s">
        <v>131</v>
      </c>
      <c r="B34" s="24" t="s">
        <v>132</v>
      </c>
      <c r="C34" s="25"/>
      <c r="D34" s="26" t="s">
        <v>133</v>
      </c>
      <c r="E34" s="25">
        <f>[1]様式5!D35</f>
        <v>0</v>
      </c>
      <c r="F34" s="24" t="s">
        <v>134</v>
      </c>
      <c r="G34" s="133"/>
      <c r="H34" s="26" t="s">
        <v>135</v>
      </c>
      <c r="I34" s="133"/>
      <c r="J34" s="24" t="s">
        <v>136</v>
      </c>
      <c r="K34" s="25">
        <f>ROUNDDOWN(C34*1%,0)</f>
        <v>0</v>
      </c>
      <c r="L34" s="26" t="s">
        <v>137</v>
      </c>
      <c r="M34" s="25">
        <f>IF(E34&lt;K34,0,ROUNDDOWN((E34-K34)/2,0))</f>
        <v>0</v>
      </c>
      <c r="N34" s="24" t="s">
        <v>138</v>
      </c>
      <c r="O34" s="25">
        <f>M34</f>
        <v>0</v>
      </c>
      <c r="P34" s="24" t="s">
        <v>139</v>
      </c>
      <c r="Q34" s="75"/>
    </row>
    <row r="35" spans="1:17" ht="21.75" customHeight="1" x14ac:dyDescent="0.2">
      <c r="A35" s="76" t="s">
        <v>36</v>
      </c>
      <c r="B35" s="30"/>
      <c r="C35" s="40"/>
      <c r="D35" s="32"/>
      <c r="E35" s="33">
        <f>[1]様式5!D34</f>
        <v>0</v>
      </c>
      <c r="F35" s="30"/>
      <c r="G35" s="134"/>
      <c r="H35" s="34"/>
      <c r="I35" s="134"/>
      <c r="J35" s="30"/>
      <c r="K35" s="31"/>
      <c r="L35" s="34"/>
      <c r="M35" s="31"/>
      <c r="N35" s="30"/>
      <c r="O35" s="31"/>
      <c r="P35" s="21"/>
      <c r="Q35" s="37"/>
    </row>
    <row r="36" spans="1:17" ht="21.75" customHeight="1" x14ac:dyDescent="0.2">
      <c r="A36" s="79" t="s">
        <v>140</v>
      </c>
      <c r="B36" s="24" t="s">
        <v>141</v>
      </c>
      <c r="C36" s="25"/>
      <c r="D36" s="26" t="s">
        <v>142</v>
      </c>
      <c r="E36" s="25">
        <f>[1]様式5!G35</f>
        <v>0</v>
      </c>
      <c r="F36" s="24" t="s">
        <v>143</v>
      </c>
      <c r="G36" s="133"/>
      <c r="H36" s="26" t="s">
        <v>144</v>
      </c>
      <c r="I36" s="133"/>
      <c r="J36" s="24" t="s">
        <v>145</v>
      </c>
      <c r="K36" s="25">
        <f>ROUNDDOWN(C36*1%,0)</f>
        <v>0</v>
      </c>
      <c r="L36" s="26" t="s">
        <v>146</v>
      </c>
      <c r="M36" s="25">
        <f>IF(E36&lt;K36,0,ROUNDDOWN((E36-K36)/2,0))</f>
        <v>0</v>
      </c>
      <c r="N36" s="24" t="s">
        <v>147</v>
      </c>
      <c r="O36" s="25">
        <f>M36</f>
        <v>0</v>
      </c>
      <c r="P36" s="24" t="s">
        <v>148</v>
      </c>
      <c r="Q36" s="75"/>
    </row>
    <row r="37" spans="1:17" ht="21.75" customHeight="1" x14ac:dyDescent="0.2">
      <c r="A37" s="78" t="s">
        <v>36</v>
      </c>
      <c r="B37" s="30"/>
      <c r="C37" s="31"/>
      <c r="D37" s="32"/>
      <c r="E37" s="33">
        <f>[1]様式5!G34</f>
        <v>0</v>
      </c>
      <c r="F37" s="30"/>
      <c r="G37" s="134"/>
      <c r="H37" s="34"/>
      <c r="I37" s="134"/>
      <c r="J37" s="30"/>
      <c r="K37" s="31"/>
      <c r="L37" s="34"/>
      <c r="M37" s="31"/>
      <c r="N37" s="30"/>
      <c r="O37" s="31"/>
      <c r="P37" s="21"/>
      <c r="Q37" s="37"/>
    </row>
    <row r="38" spans="1:17" ht="21.75" customHeight="1" x14ac:dyDescent="0.2">
      <c r="A38" s="80" t="s">
        <v>149</v>
      </c>
      <c r="B38" s="17" t="s">
        <v>150</v>
      </c>
      <c r="C38" s="56"/>
      <c r="D38" s="24" t="s">
        <v>151</v>
      </c>
      <c r="E38" s="25">
        <f>[1]様式5!K35</f>
        <v>0</v>
      </c>
      <c r="F38" s="17" t="s">
        <v>152</v>
      </c>
      <c r="G38" s="133"/>
      <c r="H38" s="18" t="s">
        <v>153</v>
      </c>
      <c r="I38" s="133"/>
      <c r="J38" s="17" t="s">
        <v>154</v>
      </c>
      <c r="K38" s="77">
        <f>ROUNDDOWN(C38*1%,0)</f>
        <v>0</v>
      </c>
      <c r="L38" s="18" t="s">
        <v>155</v>
      </c>
      <c r="M38" s="77">
        <f>IF(E38&lt;K38,0,ROUNDDOWN((E38-K38)/2,0))</f>
        <v>0</v>
      </c>
      <c r="N38" s="17" t="s">
        <v>156</v>
      </c>
      <c r="O38" s="25">
        <f>M38</f>
        <v>0</v>
      </c>
      <c r="P38" s="24" t="s">
        <v>157</v>
      </c>
      <c r="Q38" s="75"/>
    </row>
    <row r="39" spans="1:17" ht="21.75" customHeight="1" x14ac:dyDescent="0.2">
      <c r="A39" s="81" t="s">
        <v>36</v>
      </c>
      <c r="B39" s="30"/>
      <c r="C39" s="35"/>
      <c r="D39" s="32"/>
      <c r="E39" s="33">
        <f>[1]様式5!K34</f>
        <v>0</v>
      </c>
      <c r="F39" s="30"/>
      <c r="G39" s="134"/>
      <c r="H39" s="34"/>
      <c r="I39" s="134"/>
      <c r="J39" s="30"/>
      <c r="K39" s="31"/>
      <c r="L39" s="34"/>
      <c r="M39" s="35"/>
      <c r="N39" s="30"/>
      <c r="O39" s="31"/>
      <c r="P39" s="21"/>
      <c r="Q39" s="37"/>
    </row>
    <row r="40" spans="1:17" ht="21.75" customHeight="1" x14ac:dyDescent="0.2">
      <c r="A40" s="80" t="s">
        <v>158</v>
      </c>
      <c r="B40" s="24" t="s">
        <v>159</v>
      </c>
      <c r="C40" s="25"/>
      <c r="D40" s="26" t="s">
        <v>160</v>
      </c>
      <c r="E40" s="25">
        <f>[1]様式6!F35</f>
        <v>0</v>
      </c>
      <c r="F40" s="24" t="s">
        <v>161</v>
      </c>
      <c r="G40" s="133"/>
      <c r="H40" s="26" t="s">
        <v>162</v>
      </c>
      <c r="I40" s="133"/>
      <c r="J40" s="24" t="s">
        <v>163</v>
      </c>
      <c r="K40" s="25">
        <f>ROUNDDOWN(C40*1%,0)</f>
        <v>0</v>
      </c>
      <c r="L40" s="26" t="s">
        <v>164</v>
      </c>
      <c r="M40" s="25">
        <f>IF(E40&lt;K40,0,ROUNDDOWN((E40-K40)/2,0))</f>
        <v>0</v>
      </c>
      <c r="N40" s="24" t="s">
        <v>165</v>
      </c>
      <c r="O40" s="25">
        <f>M40</f>
        <v>0</v>
      </c>
      <c r="P40" s="24" t="s">
        <v>166</v>
      </c>
      <c r="Q40" s="75"/>
    </row>
    <row r="41" spans="1:17" ht="21.75" customHeight="1" x14ac:dyDescent="0.2">
      <c r="A41" s="82" t="s">
        <v>36</v>
      </c>
      <c r="B41" s="30"/>
      <c r="C41" s="31"/>
      <c r="D41" s="32"/>
      <c r="E41" s="33">
        <f>[1]様式6!F34</f>
        <v>0</v>
      </c>
      <c r="F41" s="30"/>
      <c r="G41" s="134"/>
      <c r="H41" s="34"/>
      <c r="I41" s="134"/>
      <c r="J41" s="30"/>
      <c r="K41" s="31"/>
      <c r="L41" s="34"/>
      <c r="M41" s="31"/>
      <c r="N41" s="30"/>
      <c r="O41" s="31"/>
      <c r="P41" s="21"/>
      <c r="Q41" s="37"/>
    </row>
    <row r="42" spans="1:17" ht="21.75" customHeight="1" x14ac:dyDescent="0.2">
      <c r="A42" s="80" t="s">
        <v>167</v>
      </c>
      <c r="B42" s="17" t="s">
        <v>168</v>
      </c>
      <c r="C42" s="56"/>
      <c r="D42" s="24" t="s">
        <v>169</v>
      </c>
      <c r="E42" s="25">
        <f>[1]様式6!J35</f>
        <v>0</v>
      </c>
      <c r="F42" s="17" t="s">
        <v>170</v>
      </c>
      <c r="G42" s="133"/>
      <c r="H42" s="18" t="s">
        <v>171</v>
      </c>
      <c r="I42" s="133"/>
      <c r="J42" s="17" t="s">
        <v>172</v>
      </c>
      <c r="K42" s="77">
        <f>ROUNDDOWN(C42*1%,0)</f>
        <v>0</v>
      </c>
      <c r="L42" s="18" t="s">
        <v>173</v>
      </c>
      <c r="M42" s="77">
        <f>IF(E42&lt;K42,0,ROUNDDOWN((E42-K42)/2,0))</f>
        <v>0</v>
      </c>
      <c r="N42" s="17" t="s">
        <v>174</v>
      </c>
      <c r="O42" s="25">
        <f>M42</f>
        <v>0</v>
      </c>
      <c r="P42" s="24" t="s">
        <v>175</v>
      </c>
      <c r="Q42" s="75"/>
    </row>
    <row r="43" spans="1:17" ht="21.75" customHeight="1" x14ac:dyDescent="0.2">
      <c r="A43" s="81" t="s">
        <v>36</v>
      </c>
      <c r="B43" s="30"/>
      <c r="C43" s="35"/>
      <c r="D43" s="32"/>
      <c r="E43" s="33">
        <f>[1]様式6!J34</f>
        <v>0</v>
      </c>
      <c r="F43" s="30"/>
      <c r="G43" s="134"/>
      <c r="H43" s="34"/>
      <c r="I43" s="134"/>
      <c r="J43" s="30"/>
      <c r="K43" s="31"/>
      <c r="L43" s="34"/>
      <c r="M43" s="35"/>
      <c r="N43" s="30"/>
      <c r="O43" s="31"/>
      <c r="P43" s="21"/>
      <c r="Q43" s="43"/>
    </row>
    <row r="44" spans="1:17" ht="21.75" customHeight="1" x14ac:dyDescent="0.2">
      <c r="A44" s="80" t="s">
        <v>176</v>
      </c>
      <c r="B44" s="24" t="s">
        <v>177</v>
      </c>
      <c r="C44" s="25"/>
      <c r="D44" s="26" t="s">
        <v>178</v>
      </c>
      <c r="E44" s="25">
        <f>[1]様式7!D35</f>
        <v>0</v>
      </c>
      <c r="F44" s="24" t="s">
        <v>179</v>
      </c>
      <c r="G44" s="133"/>
      <c r="H44" s="26" t="s">
        <v>180</v>
      </c>
      <c r="I44" s="133"/>
      <c r="J44" s="24" t="s">
        <v>181</v>
      </c>
      <c r="K44" s="25">
        <f>ROUNDDOWN(C44*1%,0)</f>
        <v>0</v>
      </c>
      <c r="L44" s="26" t="s">
        <v>182</v>
      </c>
      <c r="M44" s="25">
        <f>IF(E44&lt;K44,0,ROUNDDOWN((E44-K44)/2,0))</f>
        <v>0</v>
      </c>
      <c r="N44" s="24" t="s">
        <v>183</v>
      </c>
      <c r="O44" s="25">
        <f>M44</f>
        <v>0</v>
      </c>
      <c r="P44" s="24" t="s">
        <v>184</v>
      </c>
      <c r="Q44" s="83"/>
    </row>
    <row r="45" spans="1:17" ht="21.75" customHeight="1" x14ac:dyDescent="0.2">
      <c r="A45" s="82" t="s">
        <v>36</v>
      </c>
      <c r="B45" s="30"/>
      <c r="C45" s="31"/>
      <c r="D45" s="32"/>
      <c r="E45" s="33">
        <f>[1]様式7!D34</f>
        <v>0</v>
      </c>
      <c r="F45" s="30"/>
      <c r="G45" s="134"/>
      <c r="H45" s="34"/>
      <c r="I45" s="134"/>
      <c r="J45" s="30"/>
      <c r="K45" s="31"/>
      <c r="L45" s="34"/>
      <c r="M45" s="31"/>
      <c r="N45" s="30"/>
      <c r="O45" s="31"/>
      <c r="P45" s="36"/>
      <c r="Q45" s="84"/>
    </row>
    <row r="46" spans="1:17" ht="21.75" customHeight="1" x14ac:dyDescent="0.2">
      <c r="A46" s="80" t="s">
        <v>185</v>
      </c>
      <c r="B46" s="17" t="s">
        <v>186</v>
      </c>
      <c r="C46" s="56"/>
      <c r="D46" s="24" t="s">
        <v>187</v>
      </c>
      <c r="E46" s="25">
        <f>[1]様式7!H35</f>
        <v>0</v>
      </c>
      <c r="F46" s="17" t="s">
        <v>188</v>
      </c>
      <c r="G46" s="133"/>
      <c r="H46" s="18" t="s">
        <v>189</v>
      </c>
      <c r="I46" s="133"/>
      <c r="J46" s="17" t="s">
        <v>190</v>
      </c>
      <c r="K46" s="77">
        <f>ROUNDDOWN(C46*1%,0)</f>
        <v>0</v>
      </c>
      <c r="L46" s="18" t="s">
        <v>191</v>
      </c>
      <c r="M46" s="77">
        <f>IF(E46&lt;K46,0,ROUNDDOWN((E46-K46)/2,0))</f>
        <v>0</v>
      </c>
      <c r="N46" s="17" t="s">
        <v>192</v>
      </c>
      <c r="O46" s="25">
        <f>M46</f>
        <v>0</v>
      </c>
      <c r="P46" s="24" t="s">
        <v>193</v>
      </c>
      <c r="Q46" s="75"/>
    </row>
    <row r="47" spans="1:17" ht="21.75" customHeight="1" thickBot="1" x14ac:dyDescent="0.25">
      <c r="A47" s="82" t="s">
        <v>36</v>
      </c>
      <c r="B47" s="17"/>
      <c r="C47" s="41"/>
      <c r="D47" s="32"/>
      <c r="E47" s="33">
        <f>[1]様式7!H34</f>
        <v>0</v>
      </c>
      <c r="F47" s="17"/>
      <c r="G47" s="135"/>
      <c r="H47" s="18"/>
      <c r="I47" s="135"/>
      <c r="J47" s="17"/>
      <c r="K47" s="40"/>
      <c r="L47" s="18"/>
      <c r="M47" s="41"/>
      <c r="N47" s="17"/>
      <c r="O47" s="40"/>
      <c r="P47" s="21"/>
      <c r="Q47" s="43"/>
    </row>
    <row r="48" spans="1:17" ht="16.5" customHeight="1" x14ac:dyDescent="0.2">
      <c r="A48" s="85" t="s">
        <v>46</v>
      </c>
      <c r="B48" s="14" t="s">
        <v>194</v>
      </c>
      <c r="C48" s="45">
        <f>SUM(C20,C22,C24,C26,C30,C32,C34,C36,C38,C40,C42,C44,C46,C28)</f>
        <v>0</v>
      </c>
      <c r="D48" s="14" t="s">
        <v>195</v>
      </c>
      <c r="E48" s="45">
        <f>SUM(E20,E22,E24,E26,E30,E32,E34,E36,E38,E40,E42,E44,E46,E28)</f>
        <v>0</v>
      </c>
      <c r="F48" s="14" t="s">
        <v>196</v>
      </c>
      <c r="G48" s="110"/>
      <c r="H48" s="14" t="s">
        <v>197</v>
      </c>
      <c r="I48" s="110"/>
      <c r="J48" s="14" t="s">
        <v>198</v>
      </c>
      <c r="K48" s="45">
        <f>SUM(K20,K22,K24,K26,K30,K32,K34,K36,K38,K40,K42,K44,K46,K28)</f>
        <v>0</v>
      </c>
      <c r="L48" s="14" t="s">
        <v>199</v>
      </c>
      <c r="M48" s="45">
        <f>SUM(M20,M22,M24,M26,M30,M32,M34,M36,M38,M40,M42,M44,M46,M28)</f>
        <v>0</v>
      </c>
      <c r="N48" s="14" t="s">
        <v>200</v>
      </c>
      <c r="O48" s="45">
        <f>SUM(O20,O22,O24,O26,O30,O32,O34,O36,O38,O40,O42,O44,O46,O28)</f>
        <v>0</v>
      </c>
      <c r="P48" s="14" t="s">
        <v>201</v>
      </c>
      <c r="Q48" s="45">
        <f>SUM(Q20,Q22,Q24,Q26,Q30,Q32,Q34,Q36,Q38,Q40,Q42,Q44,Q46,Q28)</f>
        <v>0</v>
      </c>
    </row>
    <row r="49" spans="1:17" ht="16.5" customHeight="1" thickBot="1" x14ac:dyDescent="0.25">
      <c r="A49" s="86"/>
      <c r="B49" s="48"/>
      <c r="C49" s="49"/>
      <c r="D49" s="50"/>
      <c r="E49" s="51">
        <f>SUM(E21,E23,E25,E27,E31,E33,E35,E37,E39,E41,E43,E45,E47)</f>
        <v>0</v>
      </c>
      <c r="F49" s="52"/>
      <c r="G49" s="111"/>
      <c r="H49" s="48"/>
      <c r="I49" s="111"/>
      <c r="J49" s="48"/>
      <c r="K49" s="53"/>
      <c r="L49" s="48"/>
      <c r="M49" s="49"/>
      <c r="N49" s="48"/>
      <c r="O49" s="49"/>
      <c r="P49" s="42"/>
      <c r="Q49" s="54"/>
    </row>
    <row r="50" spans="1:17" ht="6.75" customHeight="1" thickBot="1" x14ac:dyDescent="0.25">
      <c r="A50" s="87"/>
      <c r="E50" s="2"/>
      <c r="F50" s="2"/>
      <c r="N50" s="18"/>
    </row>
    <row r="51" spans="1:17" ht="29.25" customHeight="1" x14ac:dyDescent="0.2">
      <c r="A51" s="88"/>
      <c r="B51" s="89" t="s">
        <v>202</v>
      </c>
      <c r="C51" s="136" t="s">
        <v>203</v>
      </c>
      <c r="D51" s="138">
        <f>E15+E48</f>
        <v>0</v>
      </c>
      <c r="E51" s="139"/>
      <c r="F51" s="140" t="s">
        <v>204</v>
      </c>
      <c r="G51" s="141"/>
      <c r="H51" s="142"/>
      <c r="I51" s="90">
        <f>D51-([1]様式8!D43+[1]様式9!D43+[1]様式10!F46+[1]様式10!G46+[1]様式10!H46+[1]様式11!G46+[1]様式11!H46+[1]様式11!I46+[1]様式11!J46+[1]様式12!F46+[1]様式12!G46+[1]様式12!H46+[1]様式13!E46+[1]様式13!F46+[1]様式14!E46+[1]様式14!F46)</f>
        <v>0</v>
      </c>
      <c r="J51" s="2"/>
      <c r="K51" s="2"/>
      <c r="L51" s="89" t="s">
        <v>205</v>
      </c>
      <c r="M51" s="146" t="s">
        <v>206</v>
      </c>
      <c r="N51" s="148"/>
      <c r="O51" s="149"/>
      <c r="P51" s="15"/>
      <c r="Q51" s="91"/>
    </row>
    <row r="52" spans="1:17" ht="34.5" customHeight="1" thickBot="1" x14ac:dyDescent="0.25">
      <c r="A52" s="88"/>
      <c r="B52" s="92"/>
      <c r="C52" s="137"/>
      <c r="D52" s="93"/>
      <c r="E52" s="94">
        <f>E16+E49</f>
        <v>0</v>
      </c>
      <c r="F52" s="143"/>
      <c r="G52" s="144"/>
      <c r="H52" s="145"/>
      <c r="I52" s="95"/>
      <c r="J52" s="2"/>
      <c r="K52" s="2"/>
      <c r="L52" s="92"/>
      <c r="M52" s="147"/>
      <c r="N52" s="150"/>
      <c r="O52" s="151"/>
      <c r="P52" s="96"/>
      <c r="Q52" s="54"/>
    </row>
    <row r="53" spans="1:17" x14ac:dyDescent="0.2">
      <c r="A53" s="2"/>
      <c r="B53" s="2"/>
      <c r="C53" s="2"/>
      <c r="D53" s="2"/>
      <c r="E53" s="2"/>
      <c r="F53" s="2"/>
      <c r="G53" s="2"/>
      <c r="H53" s="2"/>
      <c r="I53" s="2"/>
      <c r="J53" s="2"/>
      <c r="K53" s="2"/>
      <c r="L53" s="2"/>
      <c r="M53" s="2"/>
      <c r="N53" s="2"/>
      <c r="O53" s="2"/>
    </row>
    <row r="54" spans="1:17" x14ac:dyDescent="0.2">
      <c r="A54" s="97" t="s">
        <v>207</v>
      </c>
      <c r="B54" s="98"/>
      <c r="C54" s="97"/>
      <c r="D54" s="97"/>
      <c r="E54" s="97"/>
      <c r="F54" s="97"/>
      <c r="G54" s="97"/>
      <c r="H54" s="97"/>
      <c r="I54" s="97"/>
      <c r="J54" s="99"/>
      <c r="K54" s="2"/>
      <c r="L54" s="18"/>
      <c r="M54" s="100"/>
      <c r="N54" s="2"/>
      <c r="O54" s="41"/>
    </row>
    <row r="55" spans="1:17" ht="12" customHeight="1" x14ac:dyDescent="0.2">
      <c r="A55" s="98" t="s">
        <v>208</v>
      </c>
      <c r="B55" s="98"/>
      <c r="C55" s="98"/>
      <c r="D55" s="98"/>
      <c r="E55" s="98"/>
      <c r="F55" s="98"/>
      <c r="G55" s="98"/>
      <c r="H55" s="98"/>
      <c r="I55" s="98"/>
      <c r="J55" s="87"/>
      <c r="L55" s="2"/>
      <c r="M55" s="2"/>
      <c r="N55" s="2"/>
      <c r="O55" s="99"/>
    </row>
    <row r="56" spans="1:17" ht="12" customHeight="1" x14ac:dyDescent="0.2">
      <c r="A56" s="98" t="s">
        <v>209</v>
      </c>
      <c r="B56" s="98"/>
      <c r="C56" s="98"/>
      <c r="D56" s="98"/>
      <c r="E56" s="98"/>
      <c r="F56" s="98"/>
      <c r="G56" s="98"/>
      <c r="H56" s="98"/>
      <c r="I56" s="98"/>
      <c r="J56" s="87"/>
      <c r="L56" s="152"/>
      <c r="M56" s="152"/>
      <c r="N56" s="153"/>
      <c r="O56" s="154"/>
    </row>
    <row r="57" spans="1:17" ht="12" customHeight="1" x14ac:dyDescent="0.2">
      <c r="A57" s="98" t="s">
        <v>210</v>
      </c>
      <c r="B57" s="98"/>
      <c r="C57" s="98"/>
      <c r="D57" s="98"/>
      <c r="E57" s="98"/>
      <c r="F57" s="98"/>
      <c r="G57" s="98"/>
      <c r="H57" s="98"/>
      <c r="I57" s="98"/>
      <c r="J57" s="87"/>
      <c r="L57" s="152"/>
      <c r="M57" s="152"/>
      <c r="N57" s="153"/>
      <c r="O57" s="154"/>
    </row>
    <row r="58" spans="1:17" ht="12" customHeight="1" x14ac:dyDescent="0.2">
      <c r="A58" s="98" t="s">
        <v>211</v>
      </c>
      <c r="B58" s="98"/>
      <c r="C58" s="98"/>
      <c r="D58" s="98"/>
      <c r="E58" s="98"/>
      <c r="F58" s="98"/>
      <c r="G58" s="98"/>
      <c r="H58" s="98"/>
      <c r="I58" s="98"/>
      <c r="J58" s="87"/>
    </row>
    <row r="59" spans="1:17" ht="12" customHeight="1" x14ac:dyDescent="0.2">
      <c r="A59" s="98" t="s">
        <v>212</v>
      </c>
      <c r="B59" s="98"/>
      <c r="C59" s="98"/>
      <c r="D59" s="98"/>
      <c r="E59" s="98"/>
      <c r="F59" s="98"/>
      <c r="G59" s="98"/>
      <c r="H59" s="98"/>
      <c r="I59" s="98"/>
      <c r="J59" s="41"/>
      <c r="K59" s="2"/>
      <c r="L59" s="2"/>
      <c r="M59" s="2"/>
      <c r="N59" s="2"/>
      <c r="O59" s="2"/>
    </row>
    <row r="60" spans="1:17" ht="12" customHeight="1" x14ac:dyDescent="0.2">
      <c r="A60" s="101" t="s">
        <v>213</v>
      </c>
      <c r="B60" s="98"/>
      <c r="C60" s="98"/>
      <c r="D60" s="98"/>
      <c r="E60" s="98"/>
      <c r="F60" s="98"/>
      <c r="G60" s="98"/>
      <c r="H60" s="98"/>
      <c r="I60" s="98"/>
      <c r="J60" s="41"/>
      <c r="K60" s="2"/>
      <c r="L60" s="2"/>
      <c r="M60" s="2"/>
      <c r="N60" s="2"/>
      <c r="O60" s="2"/>
    </row>
    <row r="61" spans="1:17" ht="12" customHeight="1" x14ac:dyDescent="0.2">
      <c r="A61" s="101" t="s">
        <v>214</v>
      </c>
      <c r="B61" s="98"/>
      <c r="C61" s="98"/>
      <c r="D61" s="98"/>
      <c r="E61" s="98"/>
      <c r="F61" s="98"/>
      <c r="G61" s="98"/>
      <c r="H61" s="98"/>
      <c r="I61" s="98"/>
      <c r="J61" s="99"/>
      <c r="K61" s="2"/>
      <c r="L61" s="2"/>
      <c r="M61" s="2"/>
      <c r="N61" s="2"/>
      <c r="O61" s="2"/>
    </row>
    <row r="62" spans="1:17" ht="12" customHeight="1" x14ac:dyDescent="0.2">
      <c r="A62" s="101" t="s">
        <v>215</v>
      </c>
      <c r="B62" s="98"/>
      <c r="C62" s="98"/>
      <c r="D62" s="98"/>
      <c r="E62" s="98"/>
      <c r="F62" s="98"/>
      <c r="G62" s="98"/>
      <c r="H62" s="98"/>
      <c r="I62" s="98"/>
      <c r="J62" s="2"/>
      <c r="K62" s="2"/>
      <c r="L62" s="2"/>
      <c r="M62" s="2"/>
      <c r="N62" s="2"/>
      <c r="O62" s="13"/>
    </row>
    <row r="63" spans="1:17" ht="12" customHeight="1" x14ac:dyDescent="0.2">
      <c r="A63" s="101" t="s">
        <v>216</v>
      </c>
      <c r="B63" s="102"/>
      <c r="C63" s="98"/>
      <c r="D63" s="98"/>
      <c r="E63" s="98"/>
      <c r="F63" s="98"/>
      <c r="G63" s="98"/>
      <c r="H63" s="98"/>
      <c r="I63" s="98"/>
      <c r="J63" s="99"/>
      <c r="K63" s="2"/>
      <c r="L63" s="2"/>
      <c r="M63" s="2"/>
      <c r="N63" s="2"/>
      <c r="O63" s="13"/>
    </row>
    <row r="64" spans="1:17" x14ac:dyDescent="0.2">
      <c r="A64" s="103"/>
      <c r="B64" s="103"/>
    </row>
    <row r="65" spans="1:2" x14ac:dyDescent="0.2">
      <c r="A65" s="103"/>
      <c r="B65" s="103"/>
    </row>
    <row r="66" spans="1:2" x14ac:dyDescent="0.2">
      <c r="A66" s="103"/>
      <c r="B66" s="103"/>
    </row>
    <row r="67" spans="1:2" x14ac:dyDescent="0.2">
      <c r="A67" s="103"/>
      <c r="B67" s="103"/>
    </row>
  </sheetData>
  <mergeCells count="63">
    <mergeCell ref="M51:M52"/>
    <mergeCell ref="N51:O52"/>
    <mergeCell ref="L56:M57"/>
    <mergeCell ref="N56:N57"/>
    <mergeCell ref="O56:O57"/>
    <mergeCell ref="G48:G49"/>
    <mergeCell ref="I48:I49"/>
    <mergeCell ref="C51:C52"/>
    <mergeCell ref="D51:E51"/>
    <mergeCell ref="F51:H52"/>
    <mergeCell ref="G42:G43"/>
    <mergeCell ref="I42:I43"/>
    <mergeCell ref="G44:G45"/>
    <mergeCell ref="I44:I45"/>
    <mergeCell ref="G46:G47"/>
    <mergeCell ref="I46:I47"/>
    <mergeCell ref="G36:G37"/>
    <mergeCell ref="I36:I37"/>
    <mergeCell ref="G38:G39"/>
    <mergeCell ref="I38:I39"/>
    <mergeCell ref="G40:G41"/>
    <mergeCell ref="I40:I41"/>
    <mergeCell ref="G30:G31"/>
    <mergeCell ref="I30:I31"/>
    <mergeCell ref="G32:G33"/>
    <mergeCell ref="I32:I33"/>
    <mergeCell ref="G34:G35"/>
    <mergeCell ref="I34:I35"/>
    <mergeCell ref="G24:G25"/>
    <mergeCell ref="I24:I25"/>
    <mergeCell ref="G26:G27"/>
    <mergeCell ref="I26:I27"/>
    <mergeCell ref="G28:G29"/>
    <mergeCell ref="I28:I29"/>
    <mergeCell ref="C18:C19"/>
    <mergeCell ref="L19:M19"/>
    <mergeCell ref="N19:O19"/>
    <mergeCell ref="G22:G23"/>
    <mergeCell ref="I22:I23"/>
    <mergeCell ref="G20:G21"/>
    <mergeCell ref="I20:I21"/>
    <mergeCell ref="Q8:Q9"/>
    <mergeCell ref="L9:M10"/>
    <mergeCell ref="F10:G10"/>
    <mergeCell ref="H10:I10"/>
    <mergeCell ref="J10:K10"/>
    <mergeCell ref="N10:O10"/>
    <mergeCell ref="P10:Q10"/>
    <mergeCell ref="G15:G16"/>
    <mergeCell ref="I15:I16"/>
    <mergeCell ref="E1:I1"/>
    <mergeCell ref="I3:I4"/>
    <mergeCell ref="J4:O4"/>
    <mergeCell ref="K8:K9"/>
    <mergeCell ref="O8:O9"/>
    <mergeCell ref="J2:L2"/>
    <mergeCell ref="I5:I6"/>
    <mergeCell ref="J6:O6"/>
    <mergeCell ref="A8:A9"/>
    <mergeCell ref="C8:C10"/>
    <mergeCell ref="E8:E9"/>
    <mergeCell ref="G8:G9"/>
    <mergeCell ref="I8:I9"/>
  </mergeCells>
  <phoneticPr fontId="2"/>
  <conditionalFormatting sqref="E11 G11 I11 K11 M11 O11 E13 G13 I13 K13 M13 O13 C15 K15 M15 O15 E15:E16 E20 K20 M20 O20 E22 K22 M22 O22 E24 K24 M24 O24 E26 K26 M26 O26 E30 K30 M30 O30 E32 K32 M32 O32 E34 K34 M34 O34 E36 K36 M36 O36 E38 K38 M38 O38 E40 K40 M40 O40 E42 K42 M42 O42 E44 K44 M44 O44 E46 K46 M46 O46 C48 K48 M48 O48 Q48 E48:E49 D51:E51 I51 E52">
    <cfRule type="cellIs" dxfId="2" priority="3" stopIfTrue="1" operator="equal">
      <formula>0</formula>
    </cfRule>
  </conditionalFormatting>
  <conditionalFormatting sqref="E27:E29 C11 E12 C13 E14 C20 E21 C22 E23 C24 E25 C26 C28 C30 E31 C32 E33 C34 E35 C36 E37 C38 E39 C40 E41 C42 E43 C44 E45 C46 E47">
    <cfRule type="cellIs" dxfId="1" priority="2" stopIfTrue="1" operator="equal">
      <formula>""</formula>
    </cfRule>
  </conditionalFormatting>
  <conditionalFormatting sqref="E28 K28 M28 O28">
    <cfRule type="cellIs" dxfId="0" priority="1" stopIfTrue="1" operator="equal">
      <formula>0</formula>
    </cfRule>
  </conditionalFormatting>
  <printOptions horizontalCentered="1" verticalCentered="1"/>
  <pageMargins left="0.39370078740157483" right="0.39370078740157483" top="0.39370078740157483" bottom="0.11811023622047245" header="0.51181102362204722" footer="0"/>
  <pageSetup paperSize="9" scale="4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様式１5</vt:lpstr>
      <vt:lpstr>様式１5!Print_Area</vt:lpstr>
      <vt:lpstr>減免総額</vt:lpstr>
      <vt:lpstr>在宅補助額合計</vt:lpstr>
      <vt:lpstr>総補助額</vt:lpstr>
      <vt:lpstr>短期補助額</vt:lpstr>
      <vt:lpstr>通所補助額</vt:lpstr>
      <vt:lpstr>入所補助額</vt:lpstr>
      <vt:lpstr>訪問補助額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町田 知也</cp:lastModifiedBy>
  <dcterms:created xsi:type="dcterms:W3CDTF">2022-09-05T02:15:56Z</dcterms:created>
  <dcterms:modified xsi:type="dcterms:W3CDTF">2025-01-30T01:06:25Z</dcterms:modified>
</cp:coreProperties>
</file>