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924"/>
  <workbookPr codeName="ThisWorkbook" defaultThemeVersion="202300"/>
  <xr:revisionPtr xr6:coauthVersionLast="47" xr6:coauthVersionMax="47" documentId="8_{B04896F3-B9BC-4331-B09B-0070CB259527}" revIDLastSave="0" xr10:uidLastSave="{00000000-0000-0000-0000-000000000000}"/>
  <bookViews>
    <workbookView xr2:uid="{45A37742-70F3-4185-B871-45BCD3861FC0}" windowHeight="16440" windowWidth="29040" xWindow="-120" yWindow="-120"/>
  </bookViews>
  <sheets>
    <sheet r:id="rId1" name="01_INPUTシート" sheetId="1"/>
    <sheet r:id="rId2" name="02_損益計算書" sheetId="2"/>
  </sheets>
  <definedNames>
    <definedName localSheetId="0" name="_xlnm.Print_Area">'01_INPUTシート'!$A$1:$L$63</definedName>
    <definedName localSheetId="1" name="_xlnm.Print_Area">'02_損益計算書'!$A$1:$AB$41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8" i="1" l="1"/>
  <c r="E26" i="2" l="1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AA26" i="2" l="1"/>
  <c r="M26" i="2"/>
  <c r="Z26" i="2"/>
  <c r="L26" i="2"/>
  <c r="Y26" i="2"/>
  <c r="K26" i="2"/>
  <c r="X26" i="2"/>
  <c r="J26" i="2"/>
  <c r="W26" i="2"/>
  <c r="I26" i="2"/>
  <c r="V26" i="2"/>
  <c r="U26" i="2"/>
  <c r="T26" i="2"/>
  <c r="S26" i="2"/>
  <c r="R26" i="2"/>
  <c r="Q26" i="2"/>
  <c r="P26" i="2"/>
  <c r="O26" i="2"/>
  <c r="AB26" i="2"/>
  <c r="N26" i="2"/>
  <c r="E46" i="1" l="1"/>
  <c r="E36" i="2"/>
  <c r="E29" i="2"/>
  <c r="E25" i="2"/>
  <c r="E49" i="1"/>
  <c r="E44" i="1"/>
  <c r="E42" i="1"/>
  <c r="E40" i="1"/>
  <c r="E54" i="1" l="1"/>
  <c r="E59" i="1"/>
  <c r="E25" i="1" l="1"/>
  <c r="E36" i="1"/>
  <c r="I24" i="2" l="1"/>
  <c r="I23" i="2"/>
  <c r="I22" i="2"/>
  <c r="I18" i="2"/>
  <c r="I17" i="2"/>
  <c r="I21" i="2" l="1"/>
  <c r="I32" i="2"/>
  <c r="J18" i="2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U18" i="2" s="1"/>
  <c r="V18" i="2" s="1"/>
  <c r="W18" i="2" s="1"/>
  <c r="X18" i="2" s="1"/>
  <c r="Y18" i="2" s="1"/>
  <c r="Z18" i="2" s="1"/>
  <c r="AA18" i="2" s="1"/>
  <c r="AB18" i="2" s="1"/>
  <c r="J24" i="2"/>
  <c r="K24" i="2" s="1"/>
  <c r="L24" i="2" s="1"/>
  <c r="M24" i="2" s="1"/>
  <c r="N24" i="2" s="1"/>
  <c r="O24" i="2" s="1"/>
  <c r="P24" i="2" s="1"/>
  <c r="Q24" i="2" s="1"/>
  <c r="R24" i="2" s="1"/>
  <c r="S24" i="2" s="1"/>
  <c r="T24" i="2" s="1"/>
  <c r="U24" i="2" s="1"/>
  <c r="V24" i="2" s="1"/>
  <c r="W24" i="2" s="1"/>
  <c r="X24" i="2" s="1"/>
  <c r="Y24" i="2" s="1"/>
  <c r="Z24" i="2" s="1"/>
  <c r="AA24" i="2" s="1"/>
  <c r="AB24" i="2" s="1"/>
  <c r="J17" i="2"/>
  <c r="K17" i="2" s="1"/>
  <c r="L17" i="2" s="1"/>
  <c r="M17" i="2" s="1"/>
  <c r="N17" i="2" s="1"/>
  <c r="O17" i="2" s="1"/>
  <c r="P17" i="2" s="1"/>
  <c r="Q17" i="2" s="1"/>
  <c r="R17" i="2" s="1"/>
  <c r="S17" i="2" s="1"/>
  <c r="T17" i="2" s="1"/>
  <c r="U17" i="2" s="1"/>
  <c r="V17" i="2" s="1"/>
  <c r="W17" i="2" s="1"/>
  <c r="X17" i="2" s="1"/>
  <c r="Y17" i="2" s="1"/>
  <c r="Z17" i="2" s="1"/>
  <c r="AA17" i="2" s="1"/>
  <c r="AB17" i="2" s="1"/>
  <c r="J23" i="2"/>
  <c r="K23" i="2" s="1"/>
  <c r="L23" i="2" s="1"/>
  <c r="M23" i="2" s="1"/>
  <c r="N23" i="2" s="1"/>
  <c r="O23" i="2" s="1"/>
  <c r="P23" i="2" s="1"/>
  <c r="Q23" i="2" s="1"/>
  <c r="R23" i="2" s="1"/>
  <c r="S23" i="2" s="1"/>
  <c r="T23" i="2" s="1"/>
  <c r="U23" i="2" s="1"/>
  <c r="V23" i="2" s="1"/>
  <c r="W23" i="2" s="1"/>
  <c r="X23" i="2" s="1"/>
  <c r="Y23" i="2" s="1"/>
  <c r="Z23" i="2" s="1"/>
  <c r="AA23" i="2" s="1"/>
  <c r="AB23" i="2" s="1"/>
  <c r="J22" i="2"/>
  <c r="I19" i="2"/>
  <c r="I16" i="2"/>
  <c r="I15" i="2"/>
  <c r="I14" i="2"/>
  <c r="E18" i="2" l="1"/>
  <c r="E17" i="2"/>
  <c r="E24" i="2"/>
  <c r="J15" i="2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U15" i="2" s="1"/>
  <c r="V15" i="2" s="1"/>
  <c r="W15" i="2" s="1"/>
  <c r="X15" i="2" s="1"/>
  <c r="Y15" i="2" s="1"/>
  <c r="Z15" i="2" s="1"/>
  <c r="AA15" i="2" s="1"/>
  <c r="AB15" i="2" s="1"/>
  <c r="J16" i="2"/>
  <c r="K16" i="2" s="1"/>
  <c r="L16" i="2" s="1"/>
  <c r="M16" i="2" s="1"/>
  <c r="N16" i="2" s="1"/>
  <c r="O16" i="2" s="1"/>
  <c r="P16" i="2" s="1"/>
  <c r="Q16" i="2" s="1"/>
  <c r="R16" i="2" s="1"/>
  <c r="S16" i="2" s="1"/>
  <c r="T16" i="2" s="1"/>
  <c r="U16" i="2" s="1"/>
  <c r="V16" i="2" s="1"/>
  <c r="W16" i="2" s="1"/>
  <c r="X16" i="2" s="1"/>
  <c r="Y16" i="2" s="1"/>
  <c r="Z16" i="2" s="1"/>
  <c r="AA16" i="2" s="1"/>
  <c r="AB16" i="2" s="1"/>
  <c r="E16" i="2" s="1"/>
  <c r="J19" i="2"/>
  <c r="K19" i="2" s="1"/>
  <c r="L19" i="2" s="1"/>
  <c r="M19" i="2" s="1"/>
  <c r="N19" i="2" s="1"/>
  <c r="O19" i="2" s="1"/>
  <c r="P19" i="2" s="1"/>
  <c r="Q19" i="2" s="1"/>
  <c r="R19" i="2" s="1"/>
  <c r="S19" i="2" s="1"/>
  <c r="T19" i="2" s="1"/>
  <c r="U19" i="2" s="1"/>
  <c r="V19" i="2" s="1"/>
  <c r="W19" i="2" s="1"/>
  <c r="X19" i="2" s="1"/>
  <c r="Y19" i="2" s="1"/>
  <c r="Z19" i="2" s="1"/>
  <c r="AA19" i="2" s="1"/>
  <c r="AB19" i="2" s="1"/>
  <c r="E23" i="2"/>
  <c r="K22" i="2"/>
  <c r="J21" i="2"/>
  <c r="J14" i="2"/>
  <c r="I13" i="2"/>
  <c r="I28" i="2" l="1"/>
  <c r="I35" i="2" s="1"/>
  <c r="I37" i="2" s="1"/>
  <c r="J32" i="2"/>
  <c r="E15" i="2"/>
  <c r="E19" i="2"/>
  <c r="L22" i="2"/>
  <c r="K21" i="2"/>
  <c r="K14" i="2"/>
  <c r="J13" i="2"/>
  <c r="J28" i="2" s="1"/>
  <c r="K32" i="2" l="1"/>
  <c r="J35" i="2"/>
  <c r="J37" i="2" s="1"/>
  <c r="M22" i="2"/>
  <c r="L21" i="2"/>
  <c r="L14" i="2"/>
  <c r="K13" i="2"/>
  <c r="L32" i="2" l="1"/>
  <c r="K28" i="2"/>
  <c r="M14" i="2"/>
  <c r="L13" i="2"/>
  <c r="N22" i="2"/>
  <c r="M21" i="2"/>
  <c r="M32" i="2" l="1"/>
  <c r="K35" i="2"/>
  <c r="L28" i="2"/>
  <c r="L35" i="2" s="1"/>
  <c r="L37" i="2" s="1"/>
  <c r="N14" i="2"/>
  <c r="M13" i="2"/>
  <c r="O22" i="2"/>
  <c r="N21" i="2"/>
  <c r="N32" i="2" l="1"/>
  <c r="K37" i="2"/>
  <c r="M28" i="2"/>
  <c r="P22" i="2"/>
  <c r="O21" i="2"/>
  <c r="O14" i="2"/>
  <c r="N13" i="2"/>
  <c r="O32" i="2" l="1"/>
  <c r="M35" i="2"/>
  <c r="N28" i="2"/>
  <c r="N35" i="2" s="1"/>
  <c r="N37" i="2" s="1"/>
  <c r="P14" i="2"/>
  <c r="O13" i="2"/>
  <c r="Q22" i="2"/>
  <c r="P21" i="2"/>
  <c r="P32" i="2" l="1"/>
  <c r="M37" i="2"/>
  <c r="O28" i="2"/>
  <c r="O35" i="2" s="1"/>
  <c r="O37" i="2" s="1"/>
  <c r="Q14" i="2"/>
  <c r="P13" i="2"/>
  <c r="P28" i="2" s="1"/>
  <c r="R22" i="2"/>
  <c r="Q21" i="2"/>
  <c r="Q32" i="2" l="1"/>
  <c r="P35" i="2"/>
  <c r="S22" i="2"/>
  <c r="R21" i="2"/>
  <c r="R14" i="2"/>
  <c r="Q13" i="2"/>
  <c r="R32" i="2" l="1"/>
  <c r="P37" i="2"/>
  <c r="Q28" i="2"/>
  <c r="Q35" i="2" s="1"/>
  <c r="Q37" i="2" s="1"/>
  <c r="S14" i="2"/>
  <c r="R13" i="2"/>
  <c r="T22" i="2"/>
  <c r="S21" i="2"/>
  <c r="S32" i="2" l="1"/>
  <c r="R28" i="2"/>
  <c r="R35" i="2" s="1"/>
  <c r="R37" i="2" s="1"/>
  <c r="U22" i="2"/>
  <c r="T21" i="2"/>
  <c r="T14" i="2"/>
  <c r="S13" i="2"/>
  <c r="S28" i="2" s="1"/>
  <c r="T32" i="2" l="1"/>
  <c r="S35" i="2"/>
  <c r="S37" i="2" s="1"/>
  <c r="U14" i="2"/>
  <c r="T13" i="2"/>
  <c r="V22" i="2"/>
  <c r="U21" i="2"/>
  <c r="U32" i="2" l="1"/>
  <c r="T28" i="2"/>
  <c r="T35" i="2" s="1"/>
  <c r="T37" i="2" s="1"/>
  <c r="W22" i="2"/>
  <c r="V21" i="2"/>
  <c r="V14" i="2"/>
  <c r="U13" i="2"/>
  <c r="V32" i="2" l="1"/>
  <c r="U28" i="2"/>
  <c r="U35" i="2" s="1"/>
  <c r="U37" i="2" s="1"/>
  <c r="W14" i="2"/>
  <c r="V13" i="2"/>
  <c r="X22" i="2"/>
  <c r="W21" i="2"/>
  <c r="W32" i="2" l="1"/>
  <c r="V28" i="2"/>
  <c r="V35" i="2" s="1"/>
  <c r="V37" i="2" s="1"/>
  <c r="Y22" i="2"/>
  <c r="X21" i="2"/>
  <c r="X14" i="2"/>
  <c r="W13" i="2"/>
  <c r="X32" i="2" l="1"/>
  <c r="W28" i="2"/>
  <c r="W35" i="2" s="1"/>
  <c r="W37" i="2" s="1"/>
  <c r="Y14" i="2"/>
  <c r="X13" i="2"/>
  <c r="Z22" i="2"/>
  <c r="Y21" i="2"/>
  <c r="Y32" i="2" l="1"/>
  <c r="X28" i="2"/>
  <c r="X35" i="2" s="1"/>
  <c r="X37" i="2" s="1"/>
  <c r="Z14" i="2"/>
  <c r="Y13" i="2"/>
  <c r="AA22" i="2"/>
  <c r="Z21" i="2"/>
  <c r="Z32" i="2" l="1"/>
  <c r="Y28" i="2"/>
  <c r="Y35" i="2" s="1"/>
  <c r="Y37" i="2" s="1"/>
  <c r="AA14" i="2"/>
  <c r="Z13" i="2"/>
  <c r="AB22" i="2"/>
  <c r="AA21" i="2"/>
  <c r="AA32" i="2" l="1"/>
  <c r="AB21" i="2"/>
  <c r="E21" i="2" s="1"/>
  <c r="E22" i="2"/>
  <c r="Z28" i="2"/>
  <c r="Z35" i="2" s="1"/>
  <c r="Z37" i="2" s="1"/>
  <c r="AB14" i="2"/>
  <c r="AA13" i="2"/>
  <c r="AB32" i="2" l="1"/>
  <c r="E32" i="2" s="1"/>
  <c r="AB13" i="2"/>
  <c r="E13" i="2" s="1"/>
  <c r="E14" i="2"/>
  <c r="AA28" i="2"/>
  <c r="AA35" i="2" s="1"/>
  <c r="AA37" i="2" s="1"/>
  <c r="AB28" i="2" l="1"/>
  <c r="AB35" i="2" s="1"/>
  <c r="E28" i="2" l="1"/>
  <c r="AB37" i="2"/>
  <c r="E37" i="2" s="1"/>
  <c r="E35" i="2"/>
</calcChain>
</file>

<file path=xl/sharedStrings.xml><?xml version="1.0" encoding="utf-8"?>
<sst xmlns="http://schemas.openxmlformats.org/spreadsheetml/2006/main" count="224" uniqueCount="126">
  <si>
    <t>【参考様式】想定事業収支_INPUTシート</t>
    <rPh sb="1" eb="5">
      <t>サンコウヨウシキ</t>
    </rPh>
    <rPh sb="6" eb="8">
      <t>ソウテイ</t>
    </rPh>
    <rPh sb="8" eb="12">
      <t>ジギョウシュウシ</t>
    </rPh>
    <phoneticPr fontId="1"/>
  </si>
  <si>
    <t>※黄色セルの箇所をご記載ください。オレンジ色セルは自動で計算されます。</t>
    <rPh sb="1" eb="3">
      <t>キイロ</t>
    </rPh>
    <rPh sb="6" eb="8">
      <t>カショ</t>
    </rPh>
    <rPh sb="10" eb="12">
      <t>キサイ</t>
    </rPh>
    <rPh sb="21" eb="22">
      <t>イロ</t>
    </rPh>
    <rPh sb="25" eb="27">
      <t>ジドウ</t>
    </rPh>
    <rPh sb="28" eb="30">
      <t>ケイサン</t>
    </rPh>
    <phoneticPr fontId="1"/>
  </si>
  <si>
    <t>※ご検討の内容に応じ、適宜、行の増減や項目の追加、計算式の解除等を実施してください。</t>
    <rPh sb="2" eb="4">
      <t>ケントウ</t>
    </rPh>
    <rPh sb="5" eb="7">
      <t>ナイヨウ</t>
    </rPh>
    <rPh sb="8" eb="9">
      <t>オウ</t>
    </rPh>
    <rPh sb="11" eb="13">
      <t>テキギ</t>
    </rPh>
    <rPh sb="25" eb="28">
      <t>ケイサンシキ</t>
    </rPh>
    <rPh sb="29" eb="31">
      <t>カイジョ</t>
    </rPh>
    <rPh sb="31" eb="32">
      <t>ナド</t>
    </rPh>
    <phoneticPr fontId="1"/>
  </si>
  <si>
    <t>施設計画・施設整備費</t>
    <rPh sb="0" eb="4">
      <t>シセツケイカク</t>
    </rPh>
    <rPh sb="5" eb="10">
      <t>シセツセイビヒ</t>
    </rPh>
    <phoneticPr fontId="1"/>
  </si>
  <si>
    <t>設計・建設期間</t>
    <rPh sb="0" eb="2">
      <t>セッケイ</t>
    </rPh>
    <rPh sb="3" eb="7">
      <t>ケンセツキカン</t>
    </rPh>
    <phoneticPr fontId="1"/>
  </si>
  <si>
    <t>設計期間</t>
    <rPh sb="0" eb="4">
      <t>セッケイキカン</t>
    </rPh>
    <phoneticPr fontId="1"/>
  </si>
  <si>
    <t>年間</t>
    <rPh sb="0" eb="2">
      <t>ネンカン</t>
    </rPh>
    <phoneticPr fontId="1"/>
  </si>
  <si>
    <t>建設期間</t>
    <rPh sb="0" eb="4">
      <t>ケンセツキカン</t>
    </rPh>
    <phoneticPr fontId="1"/>
  </si>
  <si>
    <t>新たなアイススケート場の施設計画等</t>
    <rPh sb="0" eb="1">
      <t>アラ</t>
    </rPh>
    <rPh sb="10" eb="11">
      <t>ジョウ</t>
    </rPh>
    <rPh sb="12" eb="17">
      <t>シセツケイカクナド</t>
    </rPh>
    <phoneticPr fontId="1"/>
  </si>
  <si>
    <t>メインリンク</t>
    <phoneticPr fontId="1"/>
  </si>
  <si>
    <t>サブリンク</t>
    <phoneticPr fontId="1"/>
  </si>
  <si>
    <t>延床面積</t>
    <rPh sb="0" eb="4">
      <t>ノベユカメンセキ</t>
    </rPh>
    <phoneticPr fontId="1"/>
  </si>
  <si>
    <t>㎡程度</t>
    <rPh sb="1" eb="3">
      <t>テイド</t>
    </rPh>
    <phoneticPr fontId="1"/>
  </si>
  <si>
    <t>建設費</t>
    <rPh sb="0" eb="3">
      <t>ケンセツヒ</t>
    </rPh>
    <phoneticPr fontId="1"/>
  </si>
  <si>
    <t>百万円程度</t>
    <rPh sb="0" eb="3">
      <t>ヒャクマンエン</t>
    </rPh>
    <rPh sb="3" eb="5">
      <t>テイド</t>
    </rPh>
    <phoneticPr fontId="1"/>
  </si>
  <si>
    <t>建設単価</t>
    <rPh sb="0" eb="4">
      <t>ケンセツタンカ</t>
    </rPh>
    <phoneticPr fontId="1"/>
  </si>
  <si>
    <t>千円/㎡</t>
    <rPh sb="0" eb="2">
      <t>センエン</t>
    </rPh>
    <phoneticPr fontId="1"/>
  </si>
  <si>
    <t>立体・平面駐車場の施設計画等</t>
    <rPh sb="0" eb="2">
      <t>リッタイ</t>
    </rPh>
    <rPh sb="3" eb="8">
      <t>ヘイメンチュウシャジョウ</t>
    </rPh>
    <phoneticPr fontId="1"/>
  </si>
  <si>
    <t>立体駐車場</t>
    <rPh sb="0" eb="5">
      <t>リッタイチュウシャジョウ</t>
    </rPh>
    <phoneticPr fontId="1"/>
  </si>
  <si>
    <t>台程度</t>
    <rPh sb="0" eb="1">
      <t>ダイ</t>
    </rPh>
    <rPh sb="1" eb="3">
      <t>テイド</t>
    </rPh>
    <phoneticPr fontId="1"/>
  </si>
  <si>
    <t>平面駐車場</t>
    <rPh sb="0" eb="5">
      <t>ヘイメンチュウシャジョウ</t>
    </rPh>
    <phoneticPr fontId="1"/>
  </si>
  <si>
    <t>管理運営計画</t>
    <rPh sb="0" eb="2">
      <t>カンリ</t>
    </rPh>
    <rPh sb="2" eb="4">
      <t>ウンエイ</t>
    </rPh>
    <rPh sb="4" eb="6">
      <t>ケイカク</t>
    </rPh>
    <phoneticPr fontId="1"/>
  </si>
  <si>
    <t>運営事業期間</t>
    <rPh sb="0" eb="2">
      <t>ウンエイ</t>
    </rPh>
    <rPh sb="2" eb="6">
      <t>ジギョウキカン</t>
    </rPh>
    <phoneticPr fontId="1"/>
  </si>
  <si>
    <t>供用時間</t>
    <rPh sb="0" eb="4">
      <t>キョウヨウジカン</t>
    </rPh>
    <phoneticPr fontId="1"/>
  </si>
  <si>
    <t>時～</t>
    <rPh sb="0" eb="1">
      <t>ジ</t>
    </rPh>
    <phoneticPr fontId="1"/>
  </si>
  <si>
    <t>時</t>
    <rPh sb="0" eb="1">
      <t>ジ</t>
    </rPh>
    <phoneticPr fontId="1"/>
  </si>
  <si>
    <t>新たなアイススケート場</t>
    <phoneticPr fontId="1"/>
  </si>
  <si>
    <t>人件費・業務委託費</t>
    <rPh sb="0" eb="3">
      <t>ジンケンヒ</t>
    </rPh>
    <rPh sb="4" eb="9">
      <t>ギョウムイタクヒ</t>
    </rPh>
    <phoneticPr fontId="1"/>
  </si>
  <si>
    <t>百万円/年</t>
    <rPh sb="0" eb="3">
      <t>ヒャクマンエン</t>
    </rPh>
    <rPh sb="4" eb="5">
      <t>ネン</t>
    </rPh>
    <phoneticPr fontId="1"/>
  </si>
  <si>
    <t>利用時間</t>
    <rPh sb="0" eb="4">
      <t>リヨウジカン</t>
    </rPh>
    <phoneticPr fontId="1"/>
  </si>
  <si>
    <t>光熱水費</t>
    <rPh sb="0" eb="4">
      <t>コウネツスイヒ</t>
    </rPh>
    <phoneticPr fontId="1"/>
  </si>
  <si>
    <t>一般利用枠</t>
    <rPh sb="0" eb="4">
      <t>イッパンリヨウ</t>
    </rPh>
    <rPh sb="4" eb="5">
      <t>ワク</t>
    </rPh>
    <phoneticPr fontId="1"/>
  </si>
  <si>
    <t>その他経費</t>
    <rPh sb="2" eb="5">
      <t>タケイヒ</t>
    </rPh>
    <phoneticPr fontId="1"/>
  </si>
  <si>
    <t>貸切利用枠</t>
    <rPh sb="0" eb="5">
      <t>カシキリリヨウワク</t>
    </rPh>
    <phoneticPr fontId="1"/>
  </si>
  <si>
    <t>立体・平面駐車場</t>
    <rPh sb="0" eb="2">
      <t>リッタイ</t>
    </rPh>
    <rPh sb="3" eb="8">
      <t>ヘイメンチュウシャジョウ</t>
    </rPh>
    <phoneticPr fontId="1"/>
  </si>
  <si>
    <t>合計</t>
    <rPh sb="0" eb="2">
      <t>ゴウケイ</t>
    </rPh>
    <phoneticPr fontId="1"/>
  </si>
  <si>
    <t>収入計画</t>
    <rPh sb="0" eb="4">
      <t>シュウニュウケイカク</t>
    </rPh>
    <phoneticPr fontId="1"/>
  </si>
  <si>
    <t>スケートリンクの運営</t>
    <rPh sb="8" eb="10">
      <t>ウンエイ</t>
    </rPh>
    <phoneticPr fontId="1"/>
  </si>
  <si>
    <t>料金単価</t>
    <rPh sb="0" eb="2">
      <t>リョウキン</t>
    </rPh>
    <rPh sb="2" eb="4">
      <t>タンカ</t>
    </rPh>
    <phoneticPr fontId="1"/>
  </si>
  <si>
    <t>年間利用数</t>
    <rPh sb="0" eb="2">
      <t>ネンカン</t>
    </rPh>
    <rPh sb="2" eb="4">
      <t>リヨウ</t>
    </rPh>
    <rPh sb="4" eb="5">
      <t>スウ</t>
    </rPh>
    <phoneticPr fontId="1"/>
  </si>
  <si>
    <t>一般滑走利用料金</t>
    <rPh sb="0" eb="4">
      <t>イッパンカッソウ</t>
    </rPh>
    <rPh sb="4" eb="8">
      <t>リヨウリョウキン</t>
    </rPh>
    <phoneticPr fontId="1"/>
  </si>
  <si>
    <t>大人</t>
    <rPh sb="0" eb="2">
      <t>オトナ</t>
    </rPh>
    <phoneticPr fontId="1"/>
  </si>
  <si>
    <t>円/人</t>
    <rPh sb="0" eb="1">
      <t>エン</t>
    </rPh>
    <rPh sb="2" eb="3">
      <t>ニン</t>
    </rPh>
    <phoneticPr fontId="1"/>
  </si>
  <si>
    <t>人</t>
    <rPh sb="0" eb="1">
      <t>ニン</t>
    </rPh>
    <phoneticPr fontId="1"/>
  </si>
  <si>
    <t>子ども</t>
    <rPh sb="0" eb="1">
      <t>コ</t>
    </rPh>
    <phoneticPr fontId="1"/>
  </si>
  <si>
    <t>貸切利用料金</t>
    <rPh sb="0" eb="2">
      <t>カシキリ</t>
    </rPh>
    <rPh sb="2" eb="6">
      <t>リヨウリョウキン</t>
    </rPh>
    <phoneticPr fontId="1"/>
  </si>
  <si>
    <t>円/時間</t>
    <rPh sb="0" eb="1">
      <t>エン</t>
    </rPh>
    <rPh sb="2" eb="4">
      <t>ジカン</t>
    </rPh>
    <phoneticPr fontId="1"/>
  </si>
  <si>
    <t>時間</t>
    <rPh sb="0" eb="2">
      <t>ジカン</t>
    </rPh>
    <phoneticPr fontId="1"/>
  </si>
  <si>
    <t>教室収入</t>
    <rPh sb="0" eb="2">
      <t>キョウシツ</t>
    </rPh>
    <rPh sb="2" eb="4">
      <t>シュウニュウ</t>
    </rPh>
    <phoneticPr fontId="1"/>
  </si>
  <si>
    <t>円/人・回</t>
    <rPh sb="0" eb="1">
      <t>エン</t>
    </rPh>
    <rPh sb="2" eb="3">
      <t>ニン</t>
    </rPh>
    <rPh sb="4" eb="5">
      <t>カイ</t>
    </rPh>
    <phoneticPr fontId="1"/>
  </si>
  <si>
    <t>人・回</t>
    <rPh sb="0" eb="1">
      <t>ニン</t>
    </rPh>
    <rPh sb="2" eb="3">
      <t>カイ</t>
    </rPh>
    <phoneticPr fontId="1"/>
  </si>
  <si>
    <t>立体・平面駐車場の運営</t>
    <rPh sb="0" eb="2">
      <t>リッタイ</t>
    </rPh>
    <rPh sb="3" eb="8">
      <t>ヘイメンチュウシャジョウ</t>
    </rPh>
    <rPh sb="9" eb="11">
      <t>ウンエイ</t>
    </rPh>
    <phoneticPr fontId="1"/>
  </si>
  <si>
    <t>駐車場利用料金</t>
    <rPh sb="0" eb="3">
      <t>チュウシャジョウ</t>
    </rPh>
    <rPh sb="3" eb="7">
      <t>リヨウリョウキン</t>
    </rPh>
    <phoneticPr fontId="1"/>
  </si>
  <si>
    <t>円/台</t>
    <rPh sb="0" eb="1">
      <t>エン</t>
    </rPh>
    <rPh sb="2" eb="3">
      <t>ダイ</t>
    </rPh>
    <phoneticPr fontId="1"/>
  </si>
  <si>
    <t>台</t>
    <rPh sb="0" eb="1">
      <t>ダイ</t>
    </rPh>
    <phoneticPr fontId="1"/>
  </si>
  <si>
    <t>任意事業</t>
    <rPh sb="0" eb="2">
      <t>ニンイ</t>
    </rPh>
    <rPh sb="2" eb="4">
      <t>ジギョウ</t>
    </rPh>
    <phoneticPr fontId="1"/>
  </si>
  <si>
    <t>ネーミングライツ</t>
    <phoneticPr fontId="1"/>
  </si>
  <si>
    <t>事業計画</t>
    <rPh sb="0" eb="2">
      <t>ジギョウ</t>
    </rPh>
    <rPh sb="2" eb="4">
      <t>ケイカク</t>
    </rPh>
    <phoneticPr fontId="1"/>
  </si>
  <si>
    <t>建設費合計</t>
    <rPh sb="0" eb="3">
      <t>ケンセツヒ</t>
    </rPh>
    <rPh sb="3" eb="5">
      <t>ゴウケイ</t>
    </rPh>
    <phoneticPr fontId="1"/>
  </si>
  <si>
    <t>億円</t>
    <rPh sb="0" eb="1">
      <t>オク</t>
    </rPh>
    <rPh sb="1" eb="2">
      <t>エン</t>
    </rPh>
    <phoneticPr fontId="1"/>
  </si>
  <si>
    <t>運営権対価</t>
    <rPh sb="0" eb="3">
      <t>ウンエイケン</t>
    </rPh>
    <rPh sb="3" eb="5">
      <t>タイカ</t>
    </rPh>
    <phoneticPr fontId="1"/>
  </si>
  <si>
    <t>億円</t>
    <rPh sb="0" eb="2">
      <t>オクエン</t>
    </rPh>
    <phoneticPr fontId="1"/>
  </si>
  <si>
    <t>【参考様式】想定事業収支_運営期間中の損益計算書</t>
    <rPh sb="1" eb="5">
      <t>サンコウヨウシキ</t>
    </rPh>
    <rPh sb="6" eb="8">
      <t>ソウテイ</t>
    </rPh>
    <rPh sb="8" eb="12">
      <t>ジギョウシュウシ</t>
    </rPh>
    <rPh sb="13" eb="18">
      <t>ウンエイキカンチュウ</t>
    </rPh>
    <rPh sb="19" eb="24">
      <t>ソンエキケイサンショ</t>
    </rPh>
    <phoneticPr fontId="1"/>
  </si>
  <si>
    <t>*</t>
    <phoneticPr fontId="1"/>
  </si>
  <si>
    <t>※黄色セルの箇所をご記載ください。オレンジ色セルは自動で計算されます（INPUTシートからの引用を含む）。</t>
    <rPh sb="1" eb="3">
      <t>キイロ</t>
    </rPh>
    <rPh sb="6" eb="8">
      <t>カショ</t>
    </rPh>
    <rPh sb="10" eb="12">
      <t>キサイ</t>
    </rPh>
    <rPh sb="21" eb="22">
      <t>イロ</t>
    </rPh>
    <rPh sb="25" eb="27">
      <t>ジドウ</t>
    </rPh>
    <rPh sb="28" eb="30">
      <t>ケイサン</t>
    </rPh>
    <rPh sb="46" eb="48">
      <t>インヨウ</t>
    </rPh>
    <rPh sb="49" eb="50">
      <t>フク</t>
    </rPh>
    <phoneticPr fontId="1"/>
  </si>
  <si>
    <t>※事業終了年度は、貴社のご想定にあわせて設定ください（年次が不足する場合は適宜追加をお願いいたします。）</t>
    <rPh sb="1" eb="7">
      <t>ジギョウシュウリョウネンド</t>
    </rPh>
    <rPh sb="9" eb="11">
      <t>キシャ</t>
    </rPh>
    <rPh sb="13" eb="15">
      <t>ソウテイ</t>
    </rPh>
    <rPh sb="20" eb="22">
      <t>セッテイ</t>
    </rPh>
    <rPh sb="27" eb="29">
      <t>ネンジ</t>
    </rPh>
    <rPh sb="30" eb="32">
      <t>フソク</t>
    </rPh>
    <rPh sb="34" eb="36">
      <t>バアイ</t>
    </rPh>
    <rPh sb="37" eb="39">
      <t>テキギ</t>
    </rPh>
    <rPh sb="39" eb="41">
      <t>ツイカ</t>
    </rPh>
    <rPh sb="43" eb="44">
      <t>ネガ</t>
    </rPh>
    <phoneticPr fontId="10"/>
  </si>
  <si>
    <t>※税別でご記載ください。</t>
    <rPh sb="1" eb="3">
      <t>ゼイベツ</t>
    </rPh>
    <rPh sb="5" eb="7">
      <t>キサイ</t>
    </rPh>
    <phoneticPr fontId="10"/>
  </si>
  <si>
    <t>※物価変動は見込まないでください。</t>
    <rPh sb="1" eb="5">
      <t>ブッカヘンドウ</t>
    </rPh>
    <rPh sb="6" eb="8">
      <t>ミコ</t>
    </rPh>
    <phoneticPr fontId="1"/>
  </si>
  <si>
    <t>単位：百万円/年</t>
    <rPh sb="0" eb="2">
      <t>タンイ</t>
    </rPh>
    <phoneticPr fontId="1"/>
  </si>
  <si>
    <t>施設整備期間を想定</t>
    <rPh sb="0" eb="6">
      <t>シセツセイビキカン</t>
    </rPh>
    <rPh sb="7" eb="9">
      <t>ソウテイ</t>
    </rPh>
    <phoneticPr fontId="1"/>
  </si>
  <si>
    <t>ー3年目</t>
    <rPh sb="2" eb="4">
      <t>ネンメ</t>
    </rPh>
    <phoneticPr fontId="1"/>
  </si>
  <si>
    <t>ー2年目</t>
    <rPh sb="2" eb="4">
      <t>ネンメ</t>
    </rPh>
    <phoneticPr fontId="1"/>
  </si>
  <si>
    <t>ー1年目</t>
    <rPh sb="2" eb="4">
      <t>ネンメ</t>
    </rPh>
    <phoneticPr fontId="1"/>
  </si>
  <si>
    <t>1年目</t>
    <rPh sb="1" eb="3">
      <t>ネンメ</t>
    </rPh>
    <phoneticPr fontId="1"/>
  </si>
  <si>
    <t>2年目</t>
    <rPh sb="1" eb="3">
      <t>ネンメ</t>
    </rPh>
    <phoneticPr fontId="1"/>
  </si>
  <si>
    <t>3年目</t>
    <rPh sb="1" eb="3">
      <t>ネンメ</t>
    </rPh>
    <phoneticPr fontId="1"/>
  </si>
  <si>
    <t>4年目</t>
    <rPh sb="1" eb="3">
      <t>ネンメ</t>
    </rPh>
    <phoneticPr fontId="1"/>
  </si>
  <si>
    <t>5年目</t>
    <rPh sb="1" eb="3">
      <t>ネンメ</t>
    </rPh>
    <phoneticPr fontId="1"/>
  </si>
  <si>
    <t>6年目</t>
    <rPh sb="1" eb="3">
      <t>ネンメ</t>
    </rPh>
    <phoneticPr fontId="1"/>
  </si>
  <si>
    <t>7年目</t>
    <rPh sb="1" eb="3">
      <t>ネンメ</t>
    </rPh>
    <phoneticPr fontId="1"/>
  </si>
  <si>
    <t>8年目</t>
    <rPh sb="1" eb="3">
      <t>ネンメ</t>
    </rPh>
    <phoneticPr fontId="1"/>
  </si>
  <si>
    <t>9年目</t>
    <rPh sb="1" eb="3">
      <t>ネンメ</t>
    </rPh>
    <phoneticPr fontId="1"/>
  </si>
  <si>
    <t>10年目</t>
    <rPh sb="2" eb="4">
      <t>ネンメ</t>
    </rPh>
    <phoneticPr fontId="1"/>
  </si>
  <si>
    <t>11年目</t>
    <rPh sb="2" eb="4">
      <t>ネンメ</t>
    </rPh>
    <phoneticPr fontId="1"/>
  </si>
  <si>
    <t>12年目</t>
    <rPh sb="2" eb="4">
      <t>ネンメ</t>
    </rPh>
    <phoneticPr fontId="1"/>
  </si>
  <si>
    <t>13年目</t>
    <rPh sb="2" eb="4">
      <t>ネンメ</t>
    </rPh>
    <phoneticPr fontId="1"/>
  </si>
  <si>
    <t>14年目</t>
    <rPh sb="2" eb="4">
      <t>ネンメ</t>
    </rPh>
    <phoneticPr fontId="1"/>
  </si>
  <si>
    <t>15年目</t>
    <rPh sb="2" eb="4">
      <t>ネンメ</t>
    </rPh>
    <phoneticPr fontId="1"/>
  </si>
  <si>
    <t>16年目</t>
    <rPh sb="2" eb="4">
      <t>ネンメ</t>
    </rPh>
    <phoneticPr fontId="1"/>
  </si>
  <si>
    <t>17年目</t>
    <rPh sb="2" eb="4">
      <t>ネンメ</t>
    </rPh>
    <phoneticPr fontId="1"/>
  </si>
  <si>
    <t>18年目</t>
    <rPh sb="2" eb="4">
      <t>ネンメ</t>
    </rPh>
    <phoneticPr fontId="1"/>
  </si>
  <si>
    <t>19年目</t>
    <rPh sb="2" eb="4">
      <t>ネンメ</t>
    </rPh>
    <phoneticPr fontId="1"/>
  </si>
  <si>
    <t>20年目</t>
    <rPh sb="2" eb="4">
      <t>ネンメ</t>
    </rPh>
    <phoneticPr fontId="1"/>
  </si>
  <si>
    <t>営業収入</t>
    <rPh sb="0" eb="2">
      <t>エイギョウ</t>
    </rPh>
    <rPh sb="2" eb="4">
      <t>シュウニュウ</t>
    </rPh>
    <phoneticPr fontId="1"/>
  </si>
  <si>
    <t>計</t>
    <rPh sb="0" eb="1">
      <t>ケイ</t>
    </rPh>
    <phoneticPr fontId="1"/>
  </si>
  <si>
    <t>教室事業</t>
    <rPh sb="0" eb="2">
      <t>キョウシツ</t>
    </rPh>
    <rPh sb="2" eb="4">
      <t>ジギョウ</t>
    </rPh>
    <phoneticPr fontId="1"/>
  </si>
  <si>
    <t>その他の任意事業</t>
    <rPh sb="2" eb="3">
      <t>タ</t>
    </rPh>
    <rPh sb="4" eb="6">
      <t>ニンイ</t>
    </rPh>
    <rPh sb="6" eb="8">
      <t>ジギョウ</t>
    </rPh>
    <phoneticPr fontId="1"/>
  </si>
  <si>
    <t>営業費用</t>
    <rPh sb="0" eb="2">
      <t>エイギョウ</t>
    </rPh>
    <rPh sb="2" eb="4">
      <t>ヒヨウ</t>
    </rPh>
    <phoneticPr fontId="1"/>
  </si>
  <si>
    <t>施設・設備減価償却費（※１）</t>
    <rPh sb="0" eb="2">
      <t>シセツ</t>
    </rPh>
    <rPh sb="3" eb="5">
      <t>セツビ</t>
    </rPh>
    <rPh sb="5" eb="10">
      <t>ゲンカショウキャクヒ</t>
    </rPh>
    <phoneticPr fontId="1"/>
  </si>
  <si>
    <t>運営権対価減価償却費（※２）</t>
    <rPh sb="0" eb="3">
      <t>ウンエイケン</t>
    </rPh>
    <rPh sb="3" eb="5">
      <t>タイカ</t>
    </rPh>
    <rPh sb="5" eb="10">
      <t>ゲンカショウキャクヒ</t>
    </rPh>
    <phoneticPr fontId="1"/>
  </si>
  <si>
    <t>営業損益</t>
    <rPh sb="0" eb="2">
      <t>エイギョウ</t>
    </rPh>
    <rPh sb="2" eb="4">
      <t>ソンエキ</t>
    </rPh>
    <phoneticPr fontId="1"/>
  </si>
  <si>
    <t>営業外収入</t>
    <rPh sb="0" eb="3">
      <t>エイギョウガイ</t>
    </rPh>
    <rPh sb="3" eb="5">
      <t>シュウニュウ</t>
    </rPh>
    <phoneticPr fontId="1"/>
  </si>
  <si>
    <t>営業外費用</t>
    <rPh sb="0" eb="3">
      <t>エイギョウガイ</t>
    </rPh>
    <rPh sb="3" eb="5">
      <t>ヒヨウ</t>
    </rPh>
    <phoneticPr fontId="1"/>
  </si>
  <si>
    <t>税引前当期利益</t>
    <rPh sb="0" eb="2">
      <t>ゼイビ</t>
    </rPh>
    <rPh sb="2" eb="3">
      <t>マエ</t>
    </rPh>
    <phoneticPr fontId="3"/>
  </si>
  <si>
    <t>法人税等（施設維持管理運営での見込み額）</t>
    <rPh sb="3" eb="4">
      <t>ナド</t>
    </rPh>
    <rPh sb="5" eb="7">
      <t>シセツ</t>
    </rPh>
    <rPh sb="7" eb="9">
      <t>イジ</t>
    </rPh>
    <rPh sb="9" eb="11">
      <t>カンリ</t>
    </rPh>
    <rPh sb="11" eb="13">
      <t>ウンエイ</t>
    </rPh>
    <rPh sb="15" eb="17">
      <t>ミコ</t>
    </rPh>
    <rPh sb="18" eb="19">
      <t>ガク</t>
    </rPh>
    <phoneticPr fontId="3"/>
  </si>
  <si>
    <t>税引後当期利益</t>
    <phoneticPr fontId="3"/>
  </si>
  <si>
    <t>※１　施設・設備減価償却費は、本施設の整備後に本市に引渡しを行わない（一括でサービス対価の支払を受けない）施設・設備や、事業期間中に事業者発意で更新投資を行う施設・設備がある場合に、ご記入ください。</t>
    <rPh sb="15" eb="18">
      <t>ホンシセツ</t>
    </rPh>
    <rPh sb="19" eb="21">
      <t>セイビ</t>
    </rPh>
    <rPh sb="21" eb="22">
      <t>ノチ</t>
    </rPh>
    <rPh sb="23" eb="25">
      <t>ホンシ</t>
    </rPh>
    <rPh sb="26" eb="28">
      <t>ヒキワタ</t>
    </rPh>
    <rPh sb="30" eb="31">
      <t>オコナ</t>
    </rPh>
    <rPh sb="35" eb="37">
      <t>イッカツ</t>
    </rPh>
    <rPh sb="42" eb="44">
      <t>タイカ</t>
    </rPh>
    <rPh sb="45" eb="47">
      <t>シハライ</t>
    </rPh>
    <rPh sb="48" eb="49">
      <t>ウ</t>
    </rPh>
    <rPh sb="53" eb="55">
      <t>シセツ</t>
    </rPh>
    <rPh sb="56" eb="58">
      <t>セツビ</t>
    </rPh>
    <rPh sb="60" eb="65">
      <t>ジギョウキカンチュウ</t>
    </rPh>
    <rPh sb="66" eb="69">
      <t>ジギョウシャ</t>
    </rPh>
    <rPh sb="69" eb="71">
      <t>ハツイ</t>
    </rPh>
    <rPh sb="72" eb="74">
      <t>コウシン</t>
    </rPh>
    <rPh sb="74" eb="76">
      <t>トウシ</t>
    </rPh>
    <rPh sb="77" eb="78">
      <t>オコナ</t>
    </rPh>
    <rPh sb="79" eb="81">
      <t>シセツ</t>
    </rPh>
    <rPh sb="82" eb="84">
      <t>セツビ</t>
    </rPh>
    <rPh sb="87" eb="89">
      <t>バアイ</t>
    </rPh>
    <rPh sb="92" eb="94">
      <t>キニュウ</t>
    </rPh>
    <phoneticPr fontId="1"/>
  </si>
  <si>
    <t>※２　運営権対価減価償却費は、事業期間中を通じて償却する計画としてください。</t>
    <rPh sb="3" eb="8">
      <t>ウンエイケンタイカ</t>
    </rPh>
    <rPh sb="8" eb="13">
      <t>ゲンカショウキャクヒ</t>
    </rPh>
    <rPh sb="15" eb="20">
      <t>ジギョウキカンチュウ</t>
    </rPh>
    <rPh sb="21" eb="22">
      <t>ツウ</t>
    </rPh>
    <rPh sb="24" eb="26">
      <t>ショウキャク</t>
    </rPh>
    <rPh sb="28" eb="30">
      <t>ケイカク</t>
    </rPh>
    <phoneticPr fontId="1"/>
  </si>
  <si>
    <t>その他（選手育成事業）</t>
    <rPh sb="2" eb="3">
      <t>タ</t>
    </rPh>
    <rPh sb="4" eb="10">
      <t>センシュイクセイジギョウ</t>
    </rPh>
    <phoneticPr fontId="1"/>
  </si>
  <si>
    <t>※赤色文字の箇所は、02_損益計算書のシートと連動しています。</t>
    <rPh sb="1" eb="5">
      <t>アカイロモジ</t>
    </rPh>
    <rPh sb="6" eb="8">
      <t>カショ</t>
    </rPh>
    <rPh sb="13" eb="18">
      <t>ソンエキケイサンショ</t>
    </rPh>
    <rPh sb="23" eb="25">
      <t>レンドウ</t>
    </rPh>
    <phoneticPr fontId="1"/>
  </si>
  <si>
    <t>※消費税及び地方消費税は含めずにご記載をお願いします。</t>
    <rPh sb="1" eb="4">
      <t>ショウヒゼイ</t>
    </rPh>
    <rPh sb="4" eb="5">
      <t>オヨ</t>
    </rPh>
    <rPh sb="6" eb="11">
      <t>チホウショウヒゼイ</t>
    </rPh>
    <rPh sb="12" eb="13">
      <t>フク</t>
    </rPh>
    <rPh sb="17" eb="19">
      <t>キサイ</t>
    </rPh>
    <rPh sb="21" eb="22">
      <t>ネガ</t>
    </rPh>
    <phoneticPr fontId="1"/>
  </si>
  <si>
    <t>（貸靴料金等は除く）</t>
    <rPh sb="1" eb="3">
      <t>カシグツ</t>
    </rPh>
    <rPh sb="3" eb="5">
      <t>リョウキン</t>
    </rPh>
    <rPh sb="5" eb="6">
      <t>トウ</t>
    </rPh>
    <rPh sb="7" eb="8">
      <t>ノゾ</t>
    </rPh>
    <phoneticPr fontId="1"/>
  </si>
  <si>
    <t>貸靴収入</t>
    <rPh sb="0" eb="2">
      <t>カシクツ</t>
    </rPh>
    <rPh sb="2" eb="4">
      <t>シュウニュウ</t>
    </rPh>
    <phoneticPr fontId="1"/>
  </si>
  <si>
    <t>教室事業A</t>
    <rPh sb="0" eb="4">
      <t>キョウシツジギョウ</t>
    </rPh>
    <phoneticPr fontId="1"/>
  </si>
  <si>
    <t>教室事業B</t>
    <rPh sb="0" eb="4">
      <t>キョウシツジギョウ</t>
    </rPh>
    <phoneticPr fontId="1"/>
  </si>
  <si>
    <t>支払利息</t>
    <rPh sb="0" eb="4">
      <t>シハライリソク</t>
    </rPh>
    <phoneticPr fontId="1"/>
  </si>
  <si>
    <t>XXXX</t>
    <phoneticPr fontId="1"/>
  </si>
  <si>
    <t>m×m（記載例：60m×30m　など）</t>
    <rPh sb="4" eb="7">
      <t>キサイレイ</t>
    </rPh>
    <phoneticPr fontId="1"/>
  </si>
  <si>
    <t>m×m（記載例：40m×20m　など）</t>
    <rPh sb="4" eb="7">
      <t>キサイレイ</t>
    </rPh>
    <phoneticPr fontId="1"/>
  </si>
  <si>
    <t>運営権対価の支払方法</t>
    <rPh sb="0" eb="5">
      <t>ウンエイケンタイカ</t>
    </rPh>
    <rPh sb="6" eb="10">
      <t>シハライホウホウ</t>
    </rPh>
    <phoneticPr fontId="1"/>
  </si>
  <si>
    <t>①運営権設定時の一括払いでも対応可能</t>
    <rPh sb="1" eb="7">
      <t>ウンエイケンセッテイジ</t>
    </rPh>
    <rPh sb="8" eb="11">
      <t>イッカツバラ</t>
    </rPh>
    <rPh sb="14" eb="16">
      <t>タイオウ</t>
    </rPh>
    <rPh sb="16" eb="18">
      <t>カノウ</t>
    </rPh>
    <phoneticPr fontId="1"/>
  </si>
  <si>
    <t>②運営事業期間中の割賦払いが必要</t>
    <rPh sb="1" eb="8">
      <t>ウンエイジギョウキカンチュウ</t>
    </rPh>
    <rPh sb="9" eb="12">
      <t>カップバラ</t>
    </rPh>
    <rPh sb="14" eb="16">
      <t>ヒツヨウ</t>
    </rPh>
    <phoneticPr fontId="1"/>
  </si>
  <si>
    <t>③その他</t>
    <rPh sb="3" eb="4">
      <t>タ</t>
    </rPh>
    <phoneticPr fontId="1"/>
  </si>
  <si>
    <t>※①～③のいずれかを選択してください。</t>
    <rPh sb="10" eb="12">
      <t>センタク</t>
    </rPh>
    <phoneticPr fontId="1"/>
  </si>
  <si>
    <t>※３　ご提案内容に応じ、表中の計算式は適宜ご変更ください。</t>
    <rPh sb="4" eb="8">
      <t>テイアンナイヨウ</t>
    </rPh>
    <rPh sb="9" eb="10">
      <t>オウ</t>
    </rPh>
    <rPh sb="12" eb="14">
      <t>ヒョウチュウ</t>
    </rPh>
    <rPh sb="15" eb="18">
      <t>ケイサンシキ</t>
    </rPh>
    <rPh sb="19" eb="21">
      <t>テキギ</t>
    </rPh>
    <rPh sb="22" eb="24">
      <t>ヘンコウ</t>
    </rPh>
    <phoneticPr fontId="1"/>
  </si>
  <si>
    <t>※よりきめ細かい提案が可能であれば、以下にご記載ください。</t>
    <rPh sb="5" eb="6">
      <t>コマ</t>
    </rPh>
    <rPh sb="8" eb="10">
      <t>テイアン</t>
    </rPh>
    <rPh sb="11" eb="13">
      <t>カノウ</t>
    </rPh>
    <rPh sb="18" eb="20">
      <t>イカ</t>
    </rPh>
    <rPh sb="22" eb="2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</si>
</sst>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Meiryo UI"/>
      <family val="3"/>
      <charset val="128"/>
    </font>
    <font>
      <sz val="11"/>
      <name val="ＭＳ 明朝"/>
      <family val="1"/>
      <charset val="128"/>
    </font>
    <font>
      <sz val="14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/>
      <diagonal style="thin">
        <color auto="1"/>
      </diagonal>
    </border>
    <border diagonalUp="1">
      <left/>
      <right style="thin">
        <color indexed="64"/>
      </right>
      <top/>
      <bottom/>
      <diagonal style="thin">
        <color auto="1"/>
      </diagonal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4" fillId="4" borderId="1" xfId="0" applyFont="1" applyFill="1" applyBorder="1">
      <alignment vertical="center"/>
    </xf>
    <xf numFmtId="3" fontId="8" fillId="0" borderId="0" xfId="1" applyNumberFormat="1" applyFont="1" applyFill="1" applyBorder="1" applyAlignment="1">
      <alignment vertical="center"/>
    </xf>
    <xf numFmtId="0" fontId="7" fillId="5" borderId="0" xfId="0" applyFont="1" applyFill="1">
      <alignment vertical="center"/>
    </xf>
    <xf numFmtId="0" fontId="4" fillId="5" borderId="0" xfId="0" applyFont="1" applyFill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3" fontId="12" fillId="0" borderId="3" xfId="1" applyNumberFormat="1" applyFont="1" applyFill="1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11" fillId="0" borderId="5" xfId="0" applyFont="1" applyBorder="1">
      <alignment vertical="center"/>
    </xf>
    <xf numFmtId="38" fontId="4" fillId="2" borderId="0" xfId="2" applyFont="1" applyFill="1">
      <alignment vertical="center"/>
    </xf>
    <xf numFmtId="38" fontId="4" fillId="0" borderId="0" xfId="2" applyFont="1">
      <alignment vertical="center"/>
    </xf>
    <xf numFmtId="38" fontId="4" fillId="3" borderId="0" xfId="2" applyFont="1" applyFill="1">
      <alignment vertical="center"/>
    </xf>
    <xf numFmtId="38" fontId="14" fillId="3" borderId="0" xfId="2" applyFont="1" applyFill="1">
      <alignment vertical="center"/>
    </xf>
    <xf numFmtId="0" fontId="14" fillId="0" borderId="0" xfId="0" applyFont="1">
      <alignment vertical="center"/>
    </xf>
    <xf numFmtId="0" fontId="14" fillId="3" borderId="0" xfId="0" applyFont="1" applyFill="1">
      <alignment vertical="center"/>
    </xf>
    <xf numFmtId="38" fontId="11" fillId="0" borderId="2" xfId="0" applyNumberFormat="1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8" xfId="0" applyFont="1" applyBorder="1">
      <alignment vertical="center"/>
    </xf>
    <xf numFmtId="0" fontId="4" fillId="4" borderId="9" xfId="0" applyFont="1" applyFill="1" applyBorder="1">
      <alignment vertical="center"/>
    </xf>
    <xf numFmtId="0" fontId="4" fillId="4" borderId="10" xfId="0" applyFont="1" applyFill="1" applyBorder="1">
      <alignment vertical="center"/>
    </xf>
    <xf numFmtId="0" fontId="4" fillId="0" borderId="7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11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1" xfId="0" applyFont="1" applyBorder="1">
      <alignment vertical="center"/>
    </xf>
    <xf numFmtId="38" fontId="11" fillId="0" borderId="2" xfId="2" applyFont="1" applyBorder="1" applyAlignment="1">
      <alignment horizontal="right" vertical="center"/>
    </xf>
    <xf numFmtId="38" fontId="4" fillId="0" borderId="0" xfId="2" applyFont="1" applyAlignment="1">
      <alignment horizontal="right" vertical="center"/>
    </xf>
    <xf numFmtId="38" fontId="11" fillId="0" borderId="3" xfId="2" applyFont="1" applyBorder="1">
      <alignment vertical="center"/>
    </xf>
    <xf numFmtId="38" fontId="4" fillId="0" borderId="3" xfId="2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/>
    <xf numFmtId="3" fontId="15" fillId="0" borderId="0" xfId="1" applyNumberFormat="1" applyFont="1" applyFill="1" applyBorder="1" applyAlignment="1">
      <alignment horizontal="left" vertical="center"/>
    </xf>
    <xf numFmtId="0" fontId="11" fillId="0" borderId="0" xfId="0" applyFont="1" applyAlignment="1"/>
    <xf numFmtId="38" fontId="11" fillId="3" borderId="6" xfId="2" applyFont="1" applyFill="1" applyBorder="1">
      <alignment vertical="center"/>
    </xf>
    <xf numFmtId="38" fontId="11" fillId="3" borderId="2" xfId="2" applyFont="1" applyFill="1" applyBorder="1">
      <alignment vertical="center"/>
    </xf>
    <xf numFmtId="38" fontId="4" fillId="3" borderId="5" xfId="2" applyFont="1" applyFill="1" applyBorder="1">
      <alignment vertical="center"/>
    </xf>
    <xf numFmtId="38" fontId="4" fillId="0" borderId="5" xfId="2" applyFont="1" applyBorder="1">
      <alignment vertical="center"/>
    </xf>
    <xf numFmtId="38" fontId="4" fillId="2" borderId="5" xfId="2" applyFont="1" applyFill="1" applyBorder="1">
      <alignment vertical="center"/>
    </xf>
    <xf numFmtId="38" fontId="11" fillId="3" borderId="4" xfId="2" applyFont="1" applyFill="1" applyBorder="1">
      <alignment vertical="center"/>
    </xf>
    <xf numFmtId="38" fontId="11" fillId="3" borderId="3" xfId="2" applyFont="1" applyFill="1" applyBorder="1">
      <alignment vertical="center"/>
    </xf>
    <xf numFmtId="0" fontId="4" fillId="2" borderId="0" xfId="0" applyFont="1" applyFill="1" applyAlignment="1">
      <alignment horizontal="right" vertical="center"/>
    </xf>
    <xf numFmtId="0" fontId="14" fillId="2" borderId="0" xfId="0" applyFont="1" applyFill="1">
      <alignment vertical="center"/>
    </xf>
    <xf numFmtId="38" fontId="4" fillId="2" borderId="0" xfId="0" applyNumberFormat="1" applyFont="1" applyFill="1">
      <alignment vertical="center"/>
    </xf>
    <xf numFmtId="0" fontId="4" fillId="6" borderId="0" xfId="0" applyFont="1" applyFill="1">
      <alignment vertical="center"/>
    </xf>
    <xf numFmtId="38" fontId="12" fillId="3" borderId="4" xfId="2" applyFont="1" applyFill="1" applyBorder="1">
      <alignment vertical="center"/>
    </xf>
    <xf numFmtId="38" fontId="12" fillId="3" borderId="3" xfId="2" applyFont="1" applyFill="1" applyBorder="1">
      <alignment vertical="center"/>
    </xf>
    <xf numFmtId="0" fontId="8" fillId="2" borderId="0" xfId="0" applyFont="1" applyFill="1">
      <alignment vertical="center"/>
    </xf>
    <xf numFmtId="38" fontId="4" fillId="3" borderId="0" xfId="2" applyFont="1" applyFill="1" applyAlignment="1">
      <alignment horizontal="right" vertical="center"/>
    </xf>
    <xf numFmtId="0" fontId="8" fillId="0" borderId="0" xfId="0" applyFont="1">
      <alignment vertical="center"/>
    </xf>
    <xf numFmtId="0" fontId="16" fillId="0" borderId="0" xfId="0" applyFont="1">
      <alignment vertical="center"/>
    </xf>
    <xf numFmtId="38" fontId="8" fillId="3" borderId="0" xfId="2" applyFont="1" applyFill="1">
      <alignment vertical="center"/>
    </xf>
    <xf numFmtId="38" fontId="8" fillId="2" borderId="0" xfId="2" applyFont="1" applyFill="1">
      <alignment vertical="center"/>
    </xf>
    <xf numFmtId="0" fontId="8" fillId="3" borderId="0" xfId="0" applyFont="1" applyFill="1">
      <alignment vertical="center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桁区切り" xfId="2" builtinId="6"/>
    <cellStyle name="桁区切り 2" xfId="1" xr:uid="{C8CDF7F9-8E68-4A94-8B27-4CDD12C8DDE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2584-92C4-430C-8220-7F4C9F0063A6}">
  <sheetPr codeName="Sheet1">
    <pageSetUpPr fitToPage="1"/>
  </sheetPr>
  <dimension ref="B1:N67"/>
  <sheetViews>
    <sheetView showGridLines="0" tabSelected="1" view="pageBreakPreview" topLeftCell="A19" zoomScale="70" zoomScaleNormal="70" zoomScaleSheetLayoutView="70" workbookViewId="0">
      <selection activeCell="T69" sqref="T69"/>
    </sheetView>
  </sheetViews>
  <sheetFormatPr defaultColWidth="8.625" defaultRowHeight="19.5" x14ac:dyDescent="0.4"/>
  <cols>
    <col min="1" max="1" width="2.125" style="1" customWidth="1"/>
    <col min="2" max="2" width="4" style="5" customWidth="1"/>
    <col min="3" max="3" width="12.125" style="1" customWidth="1"/>
    <col min="4" max="4" width="25.375" style="1" customWidth="1"/>
    <col min="5" max="5" width="12.375" style="1" customWidth="1"/>
    <col min="6" max="6" width="10.375" style="1" bestFit="1" customWidth="1"/>
    <col min="7" max="7" width="8.625" style="1"/>
    <col min="8" max="8" width="12.375" style="1" bestFit="1" customWidth="1"/>
    <col min="9" max="9" width="11.375" style="1" customWidth="1"/>
    <col min="10" max="10" width="8.625" style="1"/>
    <col min="11" max="11" width="10.375" style="1" bestFit="1" customWidth="1"/>
    <col min="12" max="13" width="8.625" style="1"/>
    <col min="14" max="14" width="8.625" style="56"/>
    <col min="15" max="16384" width="8.625" style="1"/>
  </cols>
  <sheetData>
    <row r="1" spans="2:12" x14ac:dyDescent="0.4">
      <c r="B1" s="6" t="s">
        <v>0</v>
      </c>
    </row>
    <row r="3" spans="2:12" ht="16.5" x14ac:dyDescent="0.4">
      <c r="B3" s="4" t="s">
        <v>1</v>
      </c>
    </row>
    <row r="4" spans="2:12" ht="16.5" x14ac:dyDescent="0.4">
      <c r="B4" s="4" t="s">
        <v>109</v>
      </c>
    </row>
    <row r="5" spans="2:12" ht="16.5" x14ac:dyDescent="0.4">
      <c r="B5" s="4" t="s">
        <v>110</v>
      </c>
    </row>
    <row r="6" spans="2:12" ht="16.5" x14ac:dyDescent="0.4">
      <c r="B6" s="4" t="s">
        <v>2</v>
      </c>
    </row>
    <row r="8" spans="2:12" x14ac:dyDescent="0.4">
      <c r="B8" s="10" t="s">
        <v>3</v>
      </c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2:12" x14ac:dyDescent="0.4">
      <c r="B9" s="6"/>
      <c r="C9" s="1" t="s">
        <v>4</v>
      </c>
    </row>
    <row r="10" spans="2:12" x14ac:dyDescent="0.4">
      <c r="B10" s="6"/>
      <c r="D10" s="1" t="s">
        <v>5</v>
      </c>
      <c r="E10" s="2"/>
      <c r="F10" s="1" t="s">
        <v>6</v>
      </c>
    </row>
    <row r="11" spans="2:12" x14ac:dyDescent="0.4">
      <c r="B11" s="6"/>
      <c r="D11" s="1" t="s">
        <v>7</v>
      </c>
      <c r="E11" s="2"/>
      <c r="F11" s="1" t="s">
        <v>6</v>
      </c>
    </row>
    <row r="12" spans="2:12" x14ac:dyDescent="0.4">
      <c r="B12" s="6"/>
    </row>
    <row r="13" spans="2:12" x14ac:dyDescent="0.4">
      <c r="C13" s="1" t="s">
        <v>8</v>
      </c>
    </row>
    <row r="14" spans="2:12" x14ac:dyDescent="0.4">
      <c r="D14" s="1" t="s">
        <v>9</v>
      </c>
      <c r="E14" s="53"/>
      <c r="F14" s="1" t="s">
        <v>117</v>
      </c>
    </row>
    <row r="15" spans="2:12" x14ac:dyDescent="0.4">
      <c r="D15" s="1" t="s">
        <v>10</v>
      </c>
      <c r="E15" s="53"/>
      <c r="F15" s="1" t="s">
        <v>118</v>
      </c>
    </row>
    <row r="16" spans="2:12" x14ac:dyDescent="0.4">
      <c r="D16" s="1" t="s">
        <v>11</v>
      </c>
      <c r="E16" s="21"/>
      <c r="F16" s="1" t="s">
        <v>12</v>
      </c>
    </row>
    <row r="17" spans="2:12" x14ac:dyDescent="0.4">
      <c r="D17" s="61" t="s">
        <v>13</v>
      </c>
      <c r="E17" s="64"/>
      <c r="F17" s="61" t="s">
        <v>14</v>
      </c>
    </row>
    <row r="18" spans="2:12" x14ac:dyDescent="0.4">
      <c r="D18" s="61" t="s">
        <v>15</v>
      </c>
      <c r="E18" s="65" t="e">
        <f>E17/E16*1000</f>
        <v>#DIV/0!</v>
      </c>
      <c r="F18" s="61" t="s">
        <v>16</v>
      </c>
    </row>
    <row r="19" spans="2:12" x14ac:dyDescent="0.4">
      <c r="D19" s="61"/>
      <c r="E19" s="61"/>
      <c r="F19" s="61"/>
    </row>
    <row r="20" spans="2:12" x14ac:dyDescent="0.4">
      <c r="C20" s="1" t="s">
        <v>17</v>
      </c>
      <c r="D20" s="61"/>
      <c r="E20" s="61"/>
      <c r="F20" s="61"/>
    </row>
    <row r="21" spans="2:12" x14ac:dyDescent="0.4">
      <c r="D21" s="61" t="s">
        <v>18</v>
      </c>
      <c r="E21" s="59"/>
      <c r="F21" s="61" t="s">
        <v>19</v>
      </c>
    </row>
    <row r="22" spans="2:12" x14ac:dyDescent="0.4">
      <c r="D22" s="61" t="s">
        <v>20</v>
      </c>
      <c r="E22" s="59"/>
      <c r="F22" s="61" t="s">
        <v>19</v>
      </c>
    </row>
    <row r="23" spans="2:12" x14ac:dyDescent="0.4">
      <c r="D23" s="61" t="s">
        <v>11</v>
      </c>
      <c r="E23" s="64"/>
      <c r="F23" s="61" t="s">
        <v>12</v>
      </c>
    </row>
    <row r="24" spans="2:12" x14ac:dyDescent="0.4">
      <c r="D24" s="61" t="s">
        <v>13</v>
      </c>
      <c r="E24" s="64"/>
      <c r="F24" s="61" t="s">
        <v>14</v>
      </c>
    </row>
    <row r="25" spans="2:12" x14ac:dyDescent="0.4">
      <c r="D25" s="1" t="s">
        <v>15</v>
      </c>
      <c r="E25" s="3" t="e">
        <f>E24/E23*1000</f>
        <v>#DIV/0!</v>
      </c>
      <c r="F25" s="1" t="s">
        <v>16</v>
      </c>
    </row>
    <row r="27" spans="2:12" x14ac:dyDescent="0.4">
      <c r="B27" s="10" t="s">
        <v>21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4">
      <c r="C28" s="25" t="s">
        <v>26</v>
      </c>
      <c r="D28" s="25"/>
      <c r="E28" s="25"/>
      <c r="F28" s="25"/>
      <c r="H28" s="1" t="s">
        <v>23</v>
      </c>
      <c r="I28" s="2"/>
      <c r="J28" s="1" t="s">
        <v>24</v>
      </c>
      <c r="K28" s="2"/>
      <c r="L28" s="1" t="s">
        <v>25</v>
      </c>
    </row>
    <row r="29" spans="2:12" x14ac:dyDescent="0.4">
      <c r="C29" s="25"/>
      <c r="D29" s="25" t="s">
        <v>27</v>
      </c>
      <c r="E29" s="54"/>
      <c r="F29" s="25" t="s">
        <v>28</v>
      </c>
      <c r="H29" s="1" t="s">
        <v>29</v>
      </c>
    </row>
    <row r="30" spans="2:12" x14ac:dyDescent="0.4">
      <c r="C30" s="25"/>
      <c r="D30" s="25" t="s">
        <v>30</v>
      </c>
      <c r="E30" s="54"/>
      <c r="F30" s="25" t="s">
        <v>28</v>
      </c>
      <c r="H30" s="7" t="s">
        <v>31</v>
      </c>
      <c r="I30" s="2"/>
      <c r="J30" s="1" t="s">
        <v>24</v>
      </c>
      <c r="K30" s="2"/>
      <c r="L30" s="1" t="s">
        <v>25</v>
      </c>
    </row>
    <row r="31" spans="2:12" x14ac:dyDescent="0.4">
      <c r="C31" s="25"/>
      <c r="D31" s="25" t="s">
        <v>32</v>
      </c>
      <c r="E31" s="54"/>
      <c r="F31" s="25" t="s">
        <v>28</v>
      </c>
      <c r="H31" s="7" t="s">
        <v>33</v>
      </c>
      <c r="I31" s="2"/>
      <c r="J31" s="1" t="s">
        <v>24</v>
      </c>
      <c r="K31" s="2"/>
      <c r="L31" s="1" t="s">
        <v>25</v>
      </c>
    </row>
    <row r="32" spans="2:12" ht="20.25" thickBot="1" x14ac:dyDescent="0.45">
      <c r="C32" s="25" t="s">
        <v>34</v>
      </c>
      <c r="D32" s="25"/>
      <c r="E32" s="25"/>
      <c r="F32" s="25"/>
      <c r="H32" s="1" t="s">
        <v>125</v>
      </c>
    </row>
    <row r="33" spans="2:12" x14ac:dyDescent="0.4">
      <c r="C33" s="25"/>
      <c r="D33" s="25" t="s">
        <v>27</v>
      </c>
      <c r="E33" s="54"/>
      <c r="F33" s="25" t="s">
        <v>28</v>
      </c>
      <c r="H33" s="66"/>
      <c r="I33" s="67"/>
      <c r="J33" s="67"/>
      <c r="K33" s="67"/>
      <c r="L33" s="68"/>
    </row>
    <row r="34" spans="2:12" x14ac:dyDescent="0.4">
      <c r="C34" s="25"/>
      <c r="D34" s="25" t="s">
        <v>30</v>
      </c>
      <c r="E34" s="54"/>
      <c r="F34" s="25" t="s">
        <v>28</v>
      </c>
      <c r="H34" s="69"/>
      <c r="I34" s="70"/>
      <c r="J34" s="70"/>
      <c r="K34" s="70"/>
      <c r="L34" s="71"/>
    </row>
    <row r="35" spans="2:12" x14ac:dyDescent="0.4">
      <c r="C35" s="25"/>
      <c r="D35" s="25" t="s">
        <v>32</v>
      </c>
      <c r="E35" s="54"/>
      <c r="F35" s="25" t="s">
        <v>28</v>
      </c>
      <c r="H35" s="69"/>
      <c r="I35" s="70"/>
      <c r="J35" s="70"/>
      <c r="K35" s="70"/>
      <c r="L35" s="71"/>
    </row>
    <row r="36" spans="2:12" ht="20.25" thickBot="1" x14ac:dyDescent="0.45">
      <c r="C36" s="25" t="s">
        <v>35</v>
      </c>
      <c r="D36" s="25"/>
      <c r="E36" s="26">
        <f>SUM(E29:E35)</f>
        <v>0</v>
      </c>
      <c r="F36" s="25" t="s">
        <v>28</v>
      </c>
      <c r="H36" s="72"/>
      <c r="I36" s="73"/>
      <c r="J36" s="73"/>
      <c r="K36" s="73"/>
      <c r="L36" s="74"/>
    </row>
    <row r="38" spans="2:12" x14ac:dyDescent="0.4">
      <c r="B38" s="10" t="s">
        <v>36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2:12" x14ac:dyDescent="0.4">
      <c r="C39" s="25" t="s">
        <v>37</v>
      </c>
      <c r="D39" s="25"/>
      <c r="E39" s="25"/>
      <c r="F39" s="25"/>
      <c r="I39" s="1" t="s">
        <v>38</v>
      </c>
      <c r="K39" s="1" t="s">
        <v>39</v>
      </c>
    </row>
    <row r="40" spans="2:12" x14ac:dyDescent="0.4">
      <c r="C40" s="25"/>
      <c r="D40" s="25" t="s">
        <v>40</v>
      </c>
      <c r="E40" s="24">
        <f>(I40*K40+I41*K41)/1000000</f>
        <v>0</v>
      </c>
      <c r="F40" s="25" t="s">
        <v>28</v>
      </c>
      <c r="H40" s="1" t="s">
        <v>41</v>
      </c>
      <c r="I40" s="21"/>
      <c r="J40" s="22" t="s">
        <v>42</v>
      </c>
      <c r="K40" s="21"/>
      <c r="L40" s="1" t="s">
        <v>43</v>
      </c>
    </row>
    <row r="41" spans="2:12" x14ac:dyDescent="0.4">
      <c r="C41" s="25"/>
      <c r="D41" s="25" t="s">
        <v>111</v>
      </c>
      <c r="E41" s="25"/>
      <c r="F41" s="25"/>
      <c r="H41" s="1" t="s">
        <v>44</v>
      </c>
      <c r="I41" s="21"/>
      <c r="J41" s="22" t="s">
        <v>42</v>
      </c>
      <c r="K41" s="21"/>
      <c r="L41" s="1" t="s">
        <v>43</v>
      </c>
    </row>
    <row r="42" spans="2:12" x14ac:dyDescent="0.4">
      <c r="C42" s="25"/>
      <c r="D42" s="25" t="s">
        <v>45</v>
      </c>
      <c r="E42" s="26">
        <f>(I42*K42+I43*K43)/1000000</f>
        <v>0</v>
      </c>
      <c r="F42" s="25" t="s">
        <v>28</v>
      </c>
      <c r="H42" s="1" t="s">
        <v>9</v>
      </c>
      <c r="I42" s="21"/>
      <c r="J42" s="22" t="s">
        <v>46</v>
      </c>
      <c r="K42" s="21"/>
      <c r="L42" s="1" t="s">
        <v>47</v>
      </c>
    </row>
    <row r="43" spans="2:12" x14ac:dyDescent="0.4">
      <c r="C43" s="25"/>
      <c r="D43" s="25"/>
      <c r="E43" s="25"/>
      <c r="F43" s="25"/>
      <c r="H43" s="1" t="s">
        <v>10</v>
      </c>
      <c r="I43" s="21"/>
      <c r="J43" s="22" t="s">
        <v>46</v>
      </c>
      <c r="K43" s="21"/>
      <c r="L43" s="1" t="s">
        <v>47</v>
      </c>
    </row>
    <row r="44" spans="2:12" x14ac:dyDescent="0.4">
      <c r="C44" s="25"/>
      <c r="D44" s="25" t="s">
        <v>48</v>
      </c>
      <c r="E44" s="24">
        <f>(I44*K44+I45*K45)/1000000</f>
        <v>0</v>
      </c>
      <c r="F44" s="25" t="s">
        <v>28</v>
      </c>
      <c r="H44" s="1" t="s">
        <v>113</v>
      </c>
      <c r="I44" s="21"/>
      <c r="J44" s="22" t="s">
        <v>49</v>
      </c>
      <c r="K44" s="21"/>
      <c r="L44" s="1" t="s">
        <v>50</v>
      </c>
    </row>
    <row r="45" spans="2:12" x14ac:dyDescent="0.4">
      <c r="C45" s="25"/>
      <c r="D45" s="25"/>
      <c r="E45" s="25"/>
      <c r="F45" s="25"/>
      <c r="H45" s="1" t="s">
        <v>114</v>
      </c>
      <c r="I45" s="21"/>
      <c r="J45" s="22" t="s">
        <v>49</v>
      </c>
      <c r="K45" s="55"/>
      <c r="L45" s="1" t="s">
        <v>50</v>
      </c>
    </row>
    <row r="46" spans="2:12" x14ac:dyDescent="0.4">
      <c r="C46" s="25"/>
      <c r="D46" s="25" t="s">
        <v>112</v>
      </c>
      <c r="E46" s="24">
        <f>(I46*K46+I47*K47)/1000000</f>
        <v>0</v>
      </c>
      <c r="F46" s="25" t="s">
        <v>28</v>
      </c>
      <c r="H46" s="1" t="s">
        <v>41</v>
      </c>
      <c r="I46" s="2"/>
      <c r="J46" s="22" t="s">
        <v>42</v>
      </c>
      <c r="K46" s="21"/>
      <c r="L46" s="1" t="s">
        <v>43</v>
      </c>
    </row>
    <row r="47" spans="2:12" x14ac:dyDescent="0.4">
      <c r="C47" s="25"/>
      <c r="D47" s="25"/>
      <c r="E47" s="25"/>
      <c r="F47" s="25"/>
      <c r="H47" s="1" t="s">
        <v>44</v>
      </c>
      <c r="I47" s="2"/>
      <c r="J47" s="22" t="s">
        <v>42</v>
      </c>
      <c r="K47" s="21"/>
      <c r="L47" s="1" t="s">
        <v>43</v>
      </c>
    </row>
    <row r="48" spans="2:12" x14ac:dyDescent="0.4">
      <c r="C48" s="25" t="s">
        <v>51</v>
      </c>
      <c r="D48" s="25"/>
      <c r="E48" s="25"/>
      <c r="F48" s="25"/>
    </row>
    <row r="49" spans="2:12" x14ac:dyDescent="0.4">
      <c r="C49" s="25"/>
      <c r="D49" s="25" t="s">
        <v>52</v>
      </c>
      <c r="E49" s="26">
        <f>(I49*K49)/1000000</f>
        <v>0</v>
      </c>
      <c r="F49" s="25" t="s">
        <v>28</v>
      </c>
      <c r="I49" s="2"/>
      <c r="J49" s="1" t="s">
        <v>53</v>
      </c>
      <c r="K49" s="21"/>
      <c r="L49" s="1" t="s">
        <v>54</v>
      </c>
    </row>
    <row r="50" spans="2:12" ht="20.25" thickBot="1" x14ac:dyDescent="0.45">
      <c r="C50" s="25"/>
      <c r="D50" s="25"/>
      <c r="E50" s="25"/>
      <c r="F50" s="25"/>
      <c r="H50" s="1" t="s">
        <v>125</v>
      </c>
    </row>
    <row r="51" spans="2:12" x14ac:dyDescent="0.4">
      <c r="C51" s="25" t="s">
        <v>55</v>
      </c>
      <c r="D51" s="25"/>
      <c r="E51" s="25"/>
      <c r="F51" s="25"/>
      <c r="H51" s="66"/>
      <c r="I51" s="67"/>
      <c r="J51" s="67"/>
      <c r="K51" s="67"/>
      <c r="L51" s="68"/>
    </row>
    <row r="52" spans="2:12" x14ac:dyDescent="0.4">
      <c r="C52" s="25"/>
      <c r="D52" s="25" t="s">
        <v>56</v>
      </c>
      <c r="E52" s="54"/>
      <c r="F52" s="25" t="s">
        <v>28</v>
      </c>
      <c r="H52" s="69"/>
      <c r="I52" s="70"/>
      <c r="J52" s="70"/>
      <c r="K52" s="70"/>
      <c r="L52" s="71"/>
    </row>
    <row r="53" spans="2:12" x14ac:dyDescent="0.4">
      <c r="C53" s="25"/>
      <c r="D53" s="25" t="s">
        <v>108</v>
      </c>
      <c r="E53" s="54"/>
      <c r="F53" s="25" t="s">
        <v>28</v>
      </c>
      <c r="H53" s="69"/>
      <c r="I53" s="70"/>
      <c r="J53" s="70"/>
      <c r="K53" s="70"/>
      <c r="L53" s="71"/>
    </row>
    <row r="54" spans="2:12" x14ac:dyDescent="0.4">
      <c r="C54" s="25" t="s">
        <v>35</v>
      </c>
      <c r="D54" s="25"/>
      <c r="E54" s="24">
        <f>SUM(E40:E53)</f>
        <v>0</v>
      </c>
      <c r="F54" s="25" t="s">
        <v>28</v>
      </c>
      <c r="H54" s="69"/>
      <c r="I54" s="70"/>
      <c r="J54" s="70"/>
      <c r="K54" s="70"/>
      <c r="L54" s="71"/>
    </row>
    <row r="55" spans="2:12" ht="20.25" thickBot="1" x14ac:dyDescent="0.45">
      <c r="H55" s="72"/>
      <c r="I55" s="73"/>
      <c r="J55" s="73"/>
      <c r="K55" s="73"/>
      <c r="L55" s="74"/>
    </row>
    <row r="57" spans="2:12" x14ac:dyDescent="0.4">
      <c r="B57" s="10" t="s">
        <v>57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2:12" x14ac:dyDescent="0.4">
      <c r="C58" s="61" t="s">
        <v>4</v>
      </c>
      <c r="D58" s="62"/>
      <c r="E58" s="2"/>
      <c r="F58" s="1" t="s">
        <v>6</v>
      </c>
      <c r="G58" s="5"/>
      <c r="H58" s="5"/>
      <c r="I58" s="5"/>
      <c r="J58" s="5"/>
      <c r="K58" s="5"/>
      <c r="L58" s="5"/>
    </row>
    <row r="59" spans="2:12" x14ac:dyDescent="0.4">
      <c r="C59" s="61" t="s">
        <v>58</v>
      </c>
      <c r="D59" s="61"/>
      <c r="E59" s="63">
        <f>(E17+E24)/100</f>
        <v>0</v>
      </c>
      <c r="F59" s="61" t="s">
        <v>59</v>
      </c>
    </row>
    <row r="60" spans="2:12" x14ac:dyDescent="0.4">
      <c r="C60" s="25" t="s">
        <v>22</v>
      </c>
      <c r="D60" s="25"/>
      <c r="E60" s="54"/>
      <c r="F60" s="25" t="s">
        <v>6</v>
      </c>
    </row>
    <row r="61" spans="2:12" x14ac:dyDescent="0.4">
      <c r="C61" s="25" t="s">
        <v>60</v>
      </c>
      <c r="D61" s="25"/>
      <c r="E61" s="54"/>
      <c r="F61" s="25" t="s">
        <v>61</v>
      </c>
    </row>
    <row r="62" spans="2:12" x14ac:dyDescent="0.4">
      <c r="C62" s="1" t="s">
        <v>119</v>
      </c>
      <c r="E62" s="2"/>
    </row>
    <row r="63" spans="2:12" x14ac:dyDescent="0.4">
      <c r="E63" s="1" t="s">
        <v>123</v>
      </c>
    </row>
    <row r="65" spans="5:5" x14ac:dyDescent="0.4">
      <c r="E65" s="1" t="s">
        <v>120</v>
      </c>
    </row>
    <row r="66" spans="5:5" x14ac:dyDescent="0.4">
      <c r="E66" s="1" t="s">
        <v>121</v>
      </c>
    </row>
    <row r="67" spans="5:5" x14ac:dyDescent="0.4">
      <c r="E67" s="1" t="s">
        <v>122</v>
      </c>
    </row>
  </sheetData>
  <mergeCells count="2">
    <mergeCell ref="H33:L36"/>
    <mergeCell ref="H51:L55"/>
  </mergeCells>
  <phoneticPr fontId="1"/>
  <dataValidations count="1">
    <dataValidation type="list" allowBlank="1" showInputMessage="1" showErrorMessage="1" sqref="E62" xr:uid="{30DD9DAA-918B-4410-9AAA-B0FC2443713D}">
      <formula1>$E$65:$E$67</formula1>
    </dataValidation>
  </dataValidations>
  <pageMargins left="0.7" right="0.7" top="0.75" bottom="0.75" header="0.3" footer="0.3"/>
  <pageSetup paperSize="9" scale="60" orientation="portrait" copies="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8DDB7-EDE1-4724-8C17-59F1EA919559}">
  <sheetPr codeName="Sheet2">
    <pageSetUpPr fitToPage="1"/>
  </sheetPr>
  <dimension ref="B1:AC43"/>
  <sheetViews>
    <sheetView showGridLines="0" view="pageBreakPreview" zoomScale="60" zoomScaleNormal="100" workbookViewId="0">
      <selection activeCell="J57" sqref="J57"/>
    </sheetView>
  </sheetViews>
  <sheetFormatPr defaultColWidth="8.875" defaultRowHeight="15.75" x14ac:dyDescent="0.4"/>
  <cols>
    <col min="1" max="1" width="2" style="1" customWidth="1"/>
    <col min="2" max="2" width="8.625" style="1" bestFit="1" customWidth="1"/>
    <col min="3" max="3" width="29.625" style="1" customWidth="1"/>
    <col min="4" max="4" width="2.125" style="1" customWidth="1"/>
    <col min="5" max="5" width="11.375" style="1" customWidth="1"/>
    <col min="6" max="28" width="8.875" style="1"/>
    <col min="29" max="29" width="2.25" style="1" bestFit="1" customWidth="1"/>
    <col min="30" max="16384" width="8.875" style="1"/>
  </cols>
  <sheetData>
    <row r="1" spans="2:29" ht="19.5" x14ac:dyDescent="0.4">
      <c r="B1" s="6" t="s">
        <v>62</v>
      </c>
      <c r="AC1" s="13" t="s">
        <v>63</v>
      </c>
    </row>
    <row r="2" spans="2:29" ht="19.5" x14ac:dyDescent="0.4">
      <c r="B2" s="6"/>
      <c r="AC2" s="13"/>
    </row>
    <row r="3" spans="2:29" ht="18.600000000000001" customHeight="1" x14ac:dyDescent="0.4">
      <c r="B3" s="12"/>
      <c r="C3" s="1" t="s">
        <v>64</v>
      </c>
      <c r="AC3" s="42" t="s">
        <v>63</v>
      </c>
    </row>
    <row r="4" spans="2:29" s="43" customFormat="1" ht="18.600000000000001" customHeight="1" x14ac:dyDescent="0.25">
      <c r="C4" s="43" t="s">
        <v>65</v>
      </c>
      <c r="H4" s="1"/>
      <c r="I4" s="1"/>
      <c r="J4" s="1"/>
      <c r="L4" s="44"/>
      <c r="AC4" s="42" t="s">
        <v>63</v>
      </c>
    </row>
    <row r="5" spans="2:29" s="43" customFormat="1" ht="18.600000000000001" customHeight="1" x14ac:dyDescent="0.25">
      <c r="C5" s="43" t="s">
        <v>66</v>
      </c>
      <c r="L5" s="44"/>
      <c r="AC5" s="42" t="s">
        <v>63</v>
      </c>
    </row>
    <row r="6" spans="2:29" s="43" customFormat="1" ht="18.600000000000001" customHeight="1" x14ac:dyDescent="0.25">
      <c r="C6" s="43" t="s">
        <v>67</v>
      </c>
      <c r="L6" s="44"/>
      <c r="AC6" s="42" t="s">
        <v>63</v>
      </c>
    </row>
    <row r="7" spans="2:29" s="43" customFormat="1" x14ac:dyDescent="0.25">
      <c r="L7" s="44"/>
      <c r="AC7" s="42" t="s">
        <v>63</v>
      </c>
    </row>
    <row r="8" spans="2:29" s="43" customFormat="1" x14ac:dyDescent="0.25">
      <c r="L8" s="44"/>
      <c r="AC8" s="42" t="s">
        <v>63</v>
      </c>
    </row>
    <row r="9" spans="2:29" s="43" customFormat="1" x14ac:dyDescent="0.25">
      <c r="B9" s="45"/>
      <c r="L9" s="44"/>
      <c r="AC9" s="42" t="s">
        <v>63</v>
      </c>
    </row>
    <row r="10" spans="2:29" x14ac:dyDescent="0.4">
      <c r="B10" s="12"/>
      <c r="L10" s="44"/>
      <c r="AC10" s="42" t="s">
        <v>63</v>
      </c>
    </row>
    <row r="11" spans="2:29" ht="18.600000000000001" customHeight="1" x14ac:dyDescent="0.4">
      <c r="B11" s="1" t="s">
        <v>68</v>
      </c>
      <c r="F11" s="75" t="s">
        <v>69</v>
      </c>
      <c r="G11" s="76"/>
      <c r="H11" s="77"/>
      <c r="I11" s="19"/>
      <c r="L11" s="44"/>
      <c r="AC11" s="42" t="s">
        <v>63</v>
      </c>
    </row>
    <row r="12" spans="2:29" s="12" customFormat="1" ht="18.600000000000001" customHeight="1" x14ac:dyDescent="0.4">
      <c r="E12" s="12" t="s">
        <v>35</v>
      </c>
      <c r="F12" s="20" t="s">
        <v>70</v>
      </c>
      <c r="G12" s="12" t="s">
        <v>71</v>
      </c>
      <c r="H12" s="28" t="s">
        <v>72</v>
      </c>
      <c r="I12" s="20" t="s">
        <v>73</v>
      </c>
      <c r="J12" s="12" t="s">
        <v>74</v>
      </c>
      <c r="K12" s="12" t="s">
        <v>75</v>
      </c>
      <c r="L12" s="12" t="s">
        <v>76</v>
      </c>
      <c r="M12" s="12" t="s">
        <v>77</v>
      </c>
      <c r="N12" s="12" t="s">
        <v>78</v>
      </c>
      <c r="O12" s="12" t="s">
        <v>79</v>
      </c>
      <c r="P12" s="12" t="s">
        <v>80</v>
      </c>
      <c r="Q12" s="12" t="s">
        <v>81</v>
      </c>
      <c r="R12" s="12" t="s">
        <v>82</v>
      </c>
      <c r="S12" s="12" t="s">
        <v>83</v>
      </c>
      <c r="T12" s="12" t="s">
        <v>84</v>
      </c>
      <c r="U12" s="12" t="s">
        <v>85</v>
      </c>
      <c r="V12" s="12" t="s">
        <v>86</v>
      </c>
      <c r="W12" s="12" t="s">
        <v>87</v>
      </c>
      <c r="X12" s="12" t="s">
        <v>88</v>
      </c>
      <c r="Y12" s="12" t="s">
        <v>89</v>
      </c>
      <c r="Z12" s="12" t="s">
        <v>90</v>
      </c>
      <c r="AA12" s="12" t="s">
        <v>91</v>
      </c>
      <c r="AB12" s="12" t="s">
        <v>92</v>
      </c>
      <c r="AC12" s="42" t="s">
        <v>63</v>
      </c>
    </row>
    <row r="13" spans="2:29" s="12" customFormat="1" ht="18.600000000000001" customHeight="1" x14ac:dyDescent="0.4">
      <c r="B13" s="14" t="s">
        <v>93</v>
      </c>
      <c r="C13" s="15" t="s">
        <v>94</v>
      </c>
      <c r="D13" s="15"/>
      <c r="E13" s="27">
        <f>SUM(I13:AB13)</f>
        <v>0</v>
      </c>
      <c r="F13" s="29"/>
      <c r="G13" s="14"/>
      <c r="H13" s="30"/>
      <c r="I13" s="46">
        <f>SUM(I14:I19)</f>
        <v>0</v>
      </c>
      <c r="J13" s="47">
        <f t="shared" ref="J13:AB13" si="0">SUM(J14:J19)</f>
        <v>0</v>
      </c>
      <c r="K13" s="47">
        <f t="shared" si="0"/>
        <v>0</v>
      </c>
      <c r="L13" s="47">
        <f t="shared" si="0"/>
        <v>0</v>
      </c>
      <c r="M13" s="47">
        <f t="shared" si="0"/>
        <v>0</v>
      </c>
      <c r="N13" s="47">
        <f t="shared" si="0"/>
        <v>0</v>
      </c>
      <c r="O13" s="47">
        <f t="shared" si="0"/>
        <v>0</v>
      </c>
      <c r="P13" s="47">
        <f t="shared" si="0"/>
        <v>0</v>
      </c>
      <c r="Q13" s="47">
        <f t="shared" si="0"/>
        <v>0</v>
      </c>
      <c r="R13" s="47">
        <f t="shared" si="0"/>
        <v>0</v>
      </c>
      <c r="S13" s="47">
        <f t="shared" si="0"/>
        <v>0</v>
      </c>
      <c r="T13" s="47">
        <f t="shared" si="0"/>
        <v>0</v>
      </c>
      <c r="U13" s="47">
        <f t="shared" si="0"/>
        <v>0</v>
      </c>
      <c r="V13" s="47">
        <f t="shared" si="0"/>
        <v>0</v>
      </c>
      <c r="W13" s="47">
        <f t="shared" si="0"/>
        <v>0</v>
      </c>
      <c r="X13" s="47">
        <f t="shared" si="0"/>
        <v>0</v>
      </c>
      <c r="Y13" s="47">
        <f t="shared" si="0"/>
        <v>0</v>
      </c>
      <c r="Z13" s="47">
        <f t="shared" si="0"/>
        <v>0</v>
      </c>
      <c r="AA13" s="47">
        <f t="shared" si="0"/>
        <v>0</v>
      </c>
      <c r="AB13" s="47">
        <f t="shared" si="0"/>
        <v>0</v>
      </c>
      <c r="AC13" s="42" t="s">
        <v>63</v>
      </c>
    </row>
    <row r="14" spans="2:29" ht="18.600000000000001" customHeight="1" x14ac:dyDescent="0.4">
      <c r="C14" s="1" t="s">
        <v>40</v>
      </c>
      <c r="E14" s="22">
        <f t="shared" ref="E14:E19" si="1">SUM(I14:AB14)</f>
        <v>0</v>
      </c>
      <c r="F14" s="31"/>
      <c r="G14" s="8"/>
      <c r="H14" s="32"/>
      <c r="I14" s="48">
        <f>'01_INPUTシート'!E40</f>
        <v>0</v>
      </c>
      <c r="J14" s="23">
        <f t="shared" ref="J14:Y19" si="2">I14</f>
        <v>0</v>
      </c>
      <c r="K14" s="23">
        <f t="shared" si="2"/>
        <v>0</v>
      </c>
      <c r="L14" s="23">
        <f t="shared" si="2"/>
        <v>0</v>
      </c>
      <c r="M14" s="23">
        <f t="shared" si="2"/>
        <v>0</v>
      </c>
      <c r="N14" s="23">
        <f t="shared" si="2"/>
        <v>0</v>
      </c>
      <c r="O14" s="23">
        <f t="shared" si="2"/>
        <v>0</v>
      </c>
      <c r="P14" s="23">
        <f t="shared" si="2"/>
        <v>0</v>
      </c>
      <c r="Q14" s="23">
        <f t="shared" si="2"/>
        <v>0</v>
      </c>
      <c r="R14" s="23">
        <f t="shared" si="2"/>
        <v>0</v>
      </c>
      <c r="S14" s="23">
        <f t="shared" si="2"/>
        <v>0</v>
      </c>
      <c r="T14" s="23">
        <f t="shared" si="2"/>
        <v>0</v>
      </c>
      <c r="U14" s="23">
        <f t="shared" si="2"/>
        <v>0</v>
      </c>
      <c r="V14" s="23">
        <f t="shared" si="2"/>
        <v>0</v>
      </c>
      <c r="W14" s="23">
        <f t="shared" si="2"/>
        <v>0</v>
      </c>
      <c r="X14" s="23">
        <f t="shared" si="2"/>
        <v>0</v>
      </c>
      <c r="Y14" s="23">
        <f t="shared" si="2"/>
        <v>0</v>
      </c>
      <c r="Z14" s="23">
        <f t="shared" ref="K14:AB19" si="3">Y14</f>
        <v>0</v>
      </c>
      <c r="AA14" s="23">
        <f t="shared" si="3"/>
        <v>0</v>
      </c>
      <c r="AB14" s="23">
        <f t="shared" si="3"/>
        <v>0</v>
      </c>
      <c r="AC14" s="42" t="s">
        <v>63</v>
      </c>
    </row>
    <row r="15" spans="2:29" ht="18.600000000000001" customHeight="1" x14ac:dyDescent="0.4">
      <c r="C15" s="1" t="s">
        <v>45</v>
      </c>
      <c r="E15" s="22">
        <f t="shared" si="1"/>
        <v>0</v>
      </c>
      <c r="F15" s="31"/>
      <c r="G15" s="8"/>
      <c r="H15" s="32"/>
      <c r="I15" s="48">
        <f>'01_INPUTシート'!E42</f>
        <v>0</v>
      </c>
      <c r="J15" s="23">
        <f t="shared" si="2"/>
        <v>0</v>
      </c>
      <c r="K15" s="23">
        <f t="shared" si="3"/>
        <v>0</v>
      </c>
      <c r="L15" s="23">
        <f t="shared" si="3"/>
        <v>0</v>
      </c>
      <c r="M15" s="23">
        <f t="shared" si="3"/>
        <v>0</v>
      </c>
      <c r="N15" s="23">
        <f t="shared" si="3"/>
        <v>0</v>
      </c>
      <c r="O15" s="23">
        <f t="shared" si="3"/>
        <v>0</v>
      </c>
      <c r="P15" s="23">
        <f t="shared" si="3"/>
        <v>0</v>
      </c>
      <c r="Q15" s="23">
        <f t="shared" si="3"/>
        <v>0</v>
      </c>
      <c r="R15" s="23">
        <f t="shared" si="3"/>
        <v>0</v>
      </c>
      <c r="S15" s="23">
        <f t="shared" si="3"/>
        <v>0</v>
      </c>
      <c r="T15" s="23">
        <f t="shared" si="3"/>
        <v>0</v>
      </c>
      <c r="U15" s="23">
        <f t="shared" si="3"/>
        <v>0</v>
      </c>
      <c r="V15" s="23">
        <f t="shared" si="3"/>
        <v>0</v>
      </c>
      <c r="W15" s="23">
        <f t="shared" si="3"/>
        <v>0</v>
      </c>
      <c r="X15" s="23">
        <f t="shared" si="3"/>
        <v>0</v>
      </c>
      <c r="Y15" s="23">
        <f t="shared" si="3"/>
        <v>0</v>
      </c>
      <c r="Z15" s="23">
        <f t="shared" si="3"/>
        <v>0</v>
      </c>
      <c r="AA15" s="23">
        <f t="shared" si="3"/>
        <v>0</v>
      </c>
      <c r="AB15" s="23">
        <f t="shared" si="3"/>
        <v>0</v>
      </c>
      <c r="AC15" s="42" t="s">
        <v>63</v>
      </c>
    </row>
    <row r="16" spans="2:29" ht="18.600000000000001" customHeight="1" x14ac:dyDescent="0.4">
      <c r="C16" s="1" t="s">
        <v>95</v>
      </c>
      <c r="E16" s="22">
        <f t="shared" si="1"/>
        <v>0</v>
      </c>
      <c r="F16" s="31"/>
      <c r="G16" s="8"/>
      <c r="H16" s="32"/>
      <c r="I16" s="48">
        <f>'01_INPUTシート'!E44</f>
        <v>0</v>
      </c>
      <c r="J16" s="23">
        <f t="shared" si="2"/>
        <v>0</v>
      </c>
      <c r="K16" s="23">
        <f t="shared" si="3"/>
        <v>0</v>
      </c>
      <c r="L16" s="23">
        <f t="shared" si="3"/>
        <v>0</v>
      </c>
      <c r="M16" s="23">
        <f t="shared" si="3"/>
        <v>0</v>
      </c>
      <c r="N16" s="23">
        <f t="shared" si="3"/>
        <v>0</v>
      </c>
      <c r="O16" s="23">
        <f t="shared" si="3"/>
        <v>0</v>
      </c>
      <c r="P16" s="23">
        <f t="shared" si="3"/>
        <v>0</v>
      </c>
      <c r="Q16" s="23">
        <f t="shared" si="3"/>
        <v>0</v>
      </c>
      <c r="R16" s="23">
        <f t="shared" si="3"/>
        <v>0</v>
      </c>
      <c r="S16" s="23">
        <f t="shared" si="3"/>
        <v>0</v>
      </c>
      <c r="T16" s="23">
        <f t="shared" si="3"/>
        <v>0</v>
      </c>
      <c r="U16" s="23">
        <f t="shared" si="3"/>
        <v>0</v>
      </c>
      <c r="V16" s="23">
        <f t="shared" si="3"/>
        <v>0</v>
      </c>
      <c r="W16" s="23">
        <f t="shared" si="3"/>
        <v>0</v>
      </c>
      <c r="X16" s="23">
        <f t="shared" si="3"/>
        <v>0</v>
      </c>
      <c r="Y16" s="23">
        <f t="shared" si="3"/>
        <v>0</v>
      </c>
      <c r="Z16" s="23">
        <f t="shared" si="3"/>
        <v>0</v>
      </c>
      <c r="AA16" s="23">
        <f t="shared" si="3"/>
        <v>0</v>
      </c>
      <c r="AB16" s="23">
        <f t="shared" si="3"/>
        <v>0</v>
      </c>
      <c r="AC16" s="42" t="s">
        <v>63</v>
      </c>
    </row>
    <row r="17" spans="2:29" ht="18.600000000000001" customHeight="1" x14ac:dyDescent="0.4">
      <c r="C17" s="1" t="s">
        <v>56</v>
      </c>
      <c r="E17" s="22">
        <f t="shared" si="1"/>
        <v>0</v>
      </c>
      <c r="F17" s="31"/>
      <c r="G17" s="8"/>
      <c r="H17" s="32"/>
      <c r="I17" s="48">
        <f>'01_INPUTシート'!E52</f>
        <v>0</v>
      </c>
      <c r="J17" s="23">
        <f t="shared" si="2"/>
        <v>0</v>
      </c>
      <c r="K17" s="23">
        <f t="shared" si="3"/>
        <v>0</v>
      </c>
      <c r="L17" s="23">
        <f t="shared" si="3"/>
        <v>0</v>
      </c>
      <c r="M17" s="23">
        <f t="shared" si="3"/>
        <v>0</v>
      </c>
      <c r="N17" s="23">
        <f t="shared" si="3"/>
        <v>0</v>
      </c>
      <c r="O17" s="23">
        <f t="shared" si="3"/>
        <v>0</v>
      </c>
      <c r="P17" s="23">
        <f t="shared" si="3"/>
        <v>0</v>
      </c>
      <c r="Q17" s="23">
        <f t="shared" si="3"/>
        <v>0</v>
      </c>
      <c r="R17" s="23">
        <f t="shared" si="3"/>
        <v>0</v>
      </c>
      <c r="S17" s="23">
        <f t="shared" si="3"/>
        <v>0</v>
      </c>
      <c r="T17" s="23">
        <f t="shared" si="3"/>
        <v>0</v>
      </c>
      <c r="U17" s="23">
        <f t="shared" si="3"/>
        <v>0</v>
      </c>
      <c r="V17" s="23">
        <f t="shared" si="3"/>
        <v>0</v>
      </c>
      <c r="W17" s="23">
        <f t="shared" si="3"/>
        <v>0</v>
      </c>
      <c r="X17" s="23">
        <f t="shared" si="3"/>
        <v>0</v>
      </c>
      <c r="Y17" s="23">
        <f t="shared" si="3"/>
        <v>0</v>
      </c>
      <c r="Z17" s="23">
        <f t="shared" si="3"/>
        <v>0</v>
      </c>
      <c r="AA17" s="23">
        <f t="shared" si="3"/>
        <v>0</v>
      </c>
      <c r="AB17" s="23">
        <f t="shared" si="3"/>
        <v>0</v>
      </c>
      <c r="AC17" s="42" t="s">
        <v>63</v>
      </c>
    </row>
    <row r="18" spans="2:29" ht="18.600000000000001" customHeight="1" x14ac:dyDescent="0.4">
      <c r="C18" s="1" t="s">
        <v>96</v>
      </c>
      <c r="E18" s="22">
        <f t="shared" si="1"/>
        <v>0</v>
      </c>
      <c r="F18" s="31"/>
      <c r="G18" s="8"/>
      <c r="H18" s="32"/>
      <c r="I18" s="48">
        <f>'01_INPUTシート'!E53</f>
        <v>0</v>
      </c>
      <c r="J18" s="23">
        <f t="shared" si="2"/>
        <v>0</v>
      </c>
      <c r="K18" s="23">
        <f t="shared" si="3"/>
        <v>0</v>
      </c>
      <c r="L18" s="23">
        <f t="shared" si="3"/>
        <v>0</v>
      </c>
      <c r="M18" s="23">
        <f t="shared" si="3"/>
        <v>0</v>
      </c>
      <c r="N18" s="23">
        <f t="shared" si="3"/>
        <v>0</v>
      </c>
      <c r="O18" s="23">
        <f t="shared" si="3"/>
        <v>0</v>
      </c>
      <c r="P18" s="23">
        <f t="shared" si="3"/>
        <v>0</v>
      </c>
      <c r="Q18" s="23">
        <f t="shared" si="3"/>
        <v>0</v>
      </c>
      <c r="R18" s="23">
        <f t="shared" si="3"/>
        <v>0</v>
      </c>
      <c r="S18" s="23">
        <f t="shared" si="3"/>
        <v>0</v>
      </c>
      <c r="T18" s="23">
        <f t="shared" si="3"/>
        <v>0</v>
      </c>
      <c r="U18" s="23">
        <f t="shared" si="3"/>
        <v>0</v>
      </c>
      <c r="V18" s="23">
        <f t="shared" si="3"/>
        <v>0</v>
      </c>
      <c r="W18" s="23">
        <f t="shared" si="3"/>
        <v>0</v>
      </c>
      <c r="X18" s="23">
        <f t="shared" si="3"/>
        <v>0</v>
      </c>
      <c r="Y18" s="23">
        <f t="shared" si="3"/>
        <v>0</v>
      </c>
      <c r="Z18" s="23">
        <f t="shared" si="3"/>
        <v>0</v>
      </c>
      <c r="AA18" s="23">
        <f t="shared" si="3"/>
        <v>0</v>
      </c>
      <c r="AB18" s="23">
        <f t="shared" si="3"/>
        <v>0</v>
      </c>
      <c r="AC18" s="42" t="s">
        <v>63</v>
      </c>
    </row>
    <row r="19" spans="2:29" ht="18.600000000000001" customHeight="1" x14ac:dyDescent="0.4">
      <c r="C19" s="1" t="s">
        <v>52</v>
      </c>
      <c r="E19" s="22">
        <f t="shared" si="1"/>
        <v>0</v>
      </c>
      <c r="F19" s="31"/>
      <c r="G19" s="8"/>
      <c r="H19" s="32"/>
      <c r="I19" s="48">
        <f>'01_INPUTシート'!E49</f>
        <v>0</v>
      </c>
      <c r="J19" s="23">
        <f t="shared" si="2"/>
        <v>0</v>
      </c>
      <c r="K19" s="23">
        <f t="shared" si="3"/>
        <v>0</v>
      </c>
      <c r="L19" s="23">
        <f t="shared" si="3"/>
        <v>0</v>
      </c>
      <c r="M19" s="23">
        <f t="shared" si="3"/>
        <v>0</v>
      </c>
      <c r="N19" s="23">
        <f t="shared" si="3"/>
        <v>0</v>
      </c>
      <c r="O19" s="23">
        <f t="shared" si="3"/>
        <v>0</v>
      </c>
      <c r="P19" s="23">
        <f t="shared" si="3"/>
        <v>0</v>
      </c>
      <c r="Q19" s="23">
        <f t="shared" si="3"/>
        <v>0</v>
      </c>
      <c r="R19" s="23">
        <f t="shared" si="3"/>
        <v>0</v>
      </c>
      <c r="S19" s="23">
        <f t="shared" si="3"/>
        <v>0</v>
      </c>
      <c r="T19" s="23">
        <f t="shared" si="3"/>
        <v>0</v>
      </c>
      <c r="U19" s="23">
        <f t="shared" si="3"/>
        <v>0</v>
      </c>
      <c r="V19" s="23">
        <f t="shared" si="3"/>
        <v>0</v>
      </c>
      <c r="W19" s="23">
        <f t="shared" si="3"/>
        <v>0</v>
      </c>
      <c r="X19" s="23">
        <f t="shared" si="3"/>
        <v>0</v>
      </c>
      <c r="Y19" s="23">
        <f t="shared" si="3"/>
        <v>0</v>
      </c>
      <c r="Z19" s="23">
        <f t="shared" si="3"/>
        <v>0</v>
      </c>
      <c r="AA19" s="23">
        <f t="shared" si="3"/>
        <v>0</v>
      </c>
      <c r="AB19" s="23">
        <f t="shared" si="3"/>
        <v>0</v>
      </c>
      <c r="AC19" s="42" t="s">
        <v>63</v>
      </c>
    </row>
    <row r="20" spans="2:29" ht="18.600000000000001" customHeight="1" x14ac:dyDescent="0.4">
      <c r="F20" s="19"/>
      <c r="H20" s="33"/>
      <c r="I20" s="49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42" t="s">
        <v>63</v>
      </c>
    </row>
    <row r="21" spans="2:29" s="12" customFormat="1" ht="18.600000000000001" customHeight="1" x14ac:dyDescent="0.4">
      <c r="B21" s="14" t="s">
        <v>97</v>
      </c>
      <c r="C21" s="15" t="s">
        <v>94</v>
      </c>
      <c r="D21" s="15"/>
      <c r="E21" s="38" t="e">
        <f t="shared" ref="E21:E37" si="4">SUM(I21:AB21)</f>
        <v>#DIV/0!</v>
      </c>
      <c r="F21" s="29"/>
      <c r="G21" s="14"/>
      <c r="H21" s="30"/>
      <c r="I21" s="46" t="e">
        <f>SUM(I22:I26)</f>
        <v>#DIV/0!</v>
      </c>
      <c r="J21" s="47" t="e">
        <f t="shared" ref="J21:AB21" si="5">SUM(J22:J26)</f>
        <v>#DIV/0!</v>
      </c>
      <c r="K21" s="47" t="e">
        <f t="shared" si="5"/>
        <v>#DIV/0!</v>
      </c>
      <c r="L21" s="47" t="e">
        <f t="shared" si="5"/>
        <v>#DIV/0!</v>
      </c>
      <c r="M21" s="47" t="e">
        <f t="shared" si="5"/>
        <v>#DIV/0!</v>
      </c>
      <c r="N21" s="47" t="e">
        <f t="shared" si="5"/>
        <v>#DIV/0!</v>
      </c>
      <c r="O21" s="47" t="e">
        <f t="shared" si="5"/>
        <v>#DIV/0!</v>
      </c>
      <c r="P21" s="47" t="e">
        <f t="shared" si="5"/>
        <v>#DIV/0!</v>
      </c>
      <c r="Q21" s="47" t="e">
        <f t="shared" si="5"/>
        <v>#DIV/0!</v>
      </c>
      <c r="R21" s="47" t="e">
        <f t="shared" si="5"/>
        <v>#DIV/0!</v>
      </c>
      <c r="S21" s="47" t="e">
        <f t="shared" si="5"/>
        <v>#DIV/0!</v>
      </c>
      <c r="T21" s="47" t="e">
        <f t="shared" si="5"/>
        <v>#DIV/0!</v>
      </c>
      <c r="U21" s="47" t="e">
        <f t="shared" si="5"/>
        <v>#DIV/0!</v>
      </c>
      <c r="V21" s="47" t="e">
        <f t="shared" si="5"/>
        <v>#DIV/0!</v>
      </c>
      <c r="W21" s="47" t="e">
        <f t="shared" si="5"/>
        <v>#DIV/0!</v>
      </c>
      <c r="X21" s="47" t="e">
        <f t="shared" si="5"/>
        <v>#DIV/0!</v>
      </c>
      <c r="Y21" s="47" t="e">
        <f t="shared" si="5"/>
        <v>#DIV/0!</v>
      </c>
      <c r="Z21" s="47" t="e">
        <f t="shared" si="5"/>
        <v>#DIV/0!</v>
      </c>
      <c r="AA21" s="47" t="e">
        <f t="shared" si="5"/>
        <v>#DIV/0!</v>
      </c>
      <c r="AB21" s="47" t="e">
        <f t="shared" si="5"/>
        <v>#DIV/0!</v>
      </c>
      <c r="AC21" s="42" t="s">
        <v>63</v>
      </c>
    </row>
    <row r="22" spans="2:29" ht="18.600000000000001" customHeight="1" x14ac:dyDescent="0.4">
      <c r="C22" s="1" t="s">
        <v>27</v>
      </c>
      <c r="E22" s="39">
        <f t="shared" si="4"/>
        <v>0</v>
      </c>
      <c r="F22" s="31"/>
      <c r="G22" s="8"/>
      <c r="H22" s="32"/>
      <c r="I22" s="48">
        <f>'01_INPUTシート'!E29+'01_INPUTシート'!E33</f>
        <v>0</v>
      </c>
      <c r="J22" s="23">
        <f t="shared" ref="J22:Y24" si="6">I22</f>
        <v>0</v>
      </c>
      <c r="K22" s="23">
        <f t="shared" si="6"/>
        <v>0</v>
      </c>
      <c r="L22" s="23">
        <f t="shared" si="6"/>
        <v>0</v>
      </c>
      <c r="M22" s="23">
        <f t="shared" si="6"/>
        <v>0</v>
      </c>
      <c r="N22" s="23">
        <f t="shared" si="6"/>
        <v>0</v>
      </c>
      <c r="O22" s="23">
        <f t="shared" si="6"/>
        <v>0</v>
      </c>
      <c r="P22" s="23">
        <f t="shared" si="6"/>
        <v>0</v>
      </c>
      <c r="Q22" s="23">
        <f t="shared" si="6"/>
        <v>0</v>
      </c>
      <c r="R22" s="23">
        <f t="shared" si="6"/>
        <v>0</v>
      </c>
      <c r="S22" s="23">
        <f t="shared" si="6"/>
        <v>0</v>
      </c>
      <c r="T22" s="23">
        <f t="shared" si="6"/>
        <v>0</v>
      </c>
      <c r="U22" s="23">
        <f t="shared" si="6"/>
        <v>0</v>
      </c>
      <c r="V22" s="23">
        <f t="shared" si="6"/>
        <v>0</v>
      </c>
      <c r="W22" s="23">
        <f t="shared" si="6"/>
        <v>0</v>
      </c>
      <c r="X22" s="23">
        <f t="shared" si="6"/>
        <v>0</v>
      </c>
      <c r="Y22" s="23">
        <f t="shared" si="6"/>
        <v>0</v>
      </c>
      <c r="Z22" s="23">
        <f t="shared" ref="K22:AB24" si="7">Y22</f>
        <v>0</v>
      </c>
      <c r="AA22" s="23">
        <f t="shared" si="7"/>
        <v>0</v>
      </c>
      <c r="AB22" s="23">
        <f t="shared" si="7"/>
        <v>0</v>
      </c>
      <c r="AC22" s="42" t="s">
        <v>63</v>
      </c>
    </row>
    <row r="23" spans="2:29" ht="18.600000000000001" customHeight="1" x14ac:dyDescent="0.4">
      <c r="C23" s="1" t="s">
        <v>30</v>
      </c>
      <c r="E23" s="39">
        <f t="shared" si="4"/>
        <v>0</v>
      </c>
      <c r="F23" s="31"/>
      <c r="G23" s="8"/>
      <c r="H23" s="32"/>
      <c r="I23" s="48">
        <f>'01_INPUTシート'!E30+'01_INPUTシート'!E34</f>
        <v>0</v>
      </c>
      <c r="J23" s="23">
        <f t="shared" si="6"/>
        <v>0</v>
      </c>
      <c r="K23" s="23">
        <f t="shared" si="7"/>
        <v>0</v>
      </c>
      <c r="L23" s="23">
        <f t="shared" si="7"/>
        <v>0</v>
      </c>
      <c r="M23" s="23">
        <f t="shared" si="7"/>
        <v>0</v>
      </c>
      <c r="N23" s="23">
        <f t="shared" si="7"/>
        <v>0</v>
      </c>
      <c r="O23" s="23">
        <f t="shared" si="7"/>
        <v>0</v>
      </c>
      <c r="P23" s="23">
        <f t="shared" si="7"/>
        <v>0</v>
      </c>
      <c r="Q23" s="23">
        <f t="shared" si="7"/>
        <v>0</v>
      </c>
      <c r="R23" s="23">
        <f t="shared" si="7"/>
        <v>0</v>
      </c>
      <c r="S23" s="23">
        <f t="shared" si="7"/>
        <v>0</v>
      </c>
      <c r="T23" s="23">
        <f t="shared" si="7"/>
        <v>0</v>
      </c>
      <c r="U23" s="23">
        <f t="shared" si="7"/>
        <v>0</v>
      </c>
      <c r="V23" s="23">
        <f t="shared" si="7"/>
        <v>0</v>
      </c>
      <c r="W23" s="23">
        <f t="shared" si="7"/>
        <v>0</v>
      </c>
      <c r="X23" s="23">
        <f t="shared" si="7"/>
        <v>0</v>
      </c>
      <c r="Y23" s="23">
        <f t="shared" si="7"/>
        <v>0</v>
      </c>
      <c r="Z23" s="23">
        <f t="shared" si="7"/>
        <v>0</v>
      </c>
      <c r="AA23" s="23">
        <f t="shared" si="7"/>
        <v>0</v>
      </c>
      <c r="AB23" s="23">
        <f t="shared" si="7"/>
        <v>0</v>
      </c>
      <c r="AC23" s="42" t="s">
        <v>63</v>
      </c>
    </row>
    <row r="24" spans="2:29" ht="18.600000000000001" customHeight="1" x14ac:dyDescent="0.4">
      <c r="C24" s="1" t="s">
        <v>32</v>
      </c>
      <c r="E24" s="39">
        <f t="shared" si="4"/>
        <v>0</v>
      </c>
      <c r="F24" s="31"/>
      <c r="G24" s="8"/>
      <c r="H24" s="32"/>
      <c r="I24" s="48">
        <f>'01_INPUTシート'!E31+'01_INPUTシート'!E35</f>
        <v>0</v>
      </c>
      <c r="J24" s="23">
        <f t="shared" si="6"/>
        <v>0</v>
      </c>
      <c r="K24" s="23">
        <f t="shared" si="7"/>
        <v>0</v>
      </c>
      <c r="L24" s="23">
        <f t="shared" si="7"/>
        <v>0</v>
      </c>
      <c r="M24" s="23">
        <f t="shared" si="7"/>
        <v>0</v>
      </c>
      <c r="N24" s="23">
        <f t="shared" si="7"/>
        <v>0</v>
      </c>
      <c r="O24" s="23">
        <f t="shared" si="7"/>
        <v>0</v>
      </c>
      <c r="P24" s="23">
        <f t="shared" si="7"/>
        <v>0</v>
      </c>
      <c r="Q24" s="23">
        <f t="shared" si="7"/>
        <v>0</v>
      </c>
      <c r="R24" s="23">
        <f t="shared" si="7"/>
        <v>0</v>
      </c>
      <c r="S24" s="23">
        <f t="shared" si="7"/>
        <v>0</v>
      </c>
      <c r="T24" s="23">
        <f t="shared" si="7"/>
        <v>0</v>
      </c>
      <c r="U24" s="23">
        <f t="shared" si="7"/>
        <v>0</v>
      </c>
      <c r="V24" s="23">
        <f t="shared" si="7"/>
        <v>0</v>
      </c>
      <c r="W24" s="23">
        <f t="shared" si="7"/>
        <v>0</v>
      </c>
      <c r="X24" s="23">
        <f t="shared" si="7"/>
        <v>0</v>
      </c>
      <c r="Y24" s="23">
        <f t="shared" si="7"/>
        <v>0</v>
      </c>
      <c r="Z24" s="23">
        <f t="shared" si="7"/>
        <v>0</v>
      </c>
      <c r="AA24" s="23">
        <f t="shared" si="7"/>
        <v>0</v>
      </c>
      <c r="AB24" s="23">
        <f t="shared" si="7"/>
        <v>0</v>
      </c>
      <c r="AC24" s="42" t="s">
        <v>63</v>
      </c>
    </row>
    <row r="25" spans="2:29" ht="18.600000000000001" customHeight="1" x14ac:dyDescent="0.4">
      <c r="C25" s="1" t="s">
        <v>98</v>
      </c>
      <c r="E25" s="39">
        <f t="shared" si="4"/>
        <v>0</v>
      </c>
      <c r="F25" s="19"/>
      <c r="H25" s="33"/>
      <c r="I25" s="50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42" t="s">
        <v>63</v>
      </c>
    </row>
    <row r="26" spans="2:29" ht="18.600000000000001" customHeight="1" x14ac:dyDescent="0.4">
      <c r="C26" s="1" t="s">
        <v>99</v>
      </c>
      <c r="E26" s="60">
        <f>'01_INPUTシート'!E61*100</f>
        <v>0</v>
      </c>
      <c r="F26" s="19"/>
      <c r="H26" s="33"/>
      <c r="I26" s="48" t="e">
        <f>$E26/'01_INPUTシート'!$E60</f>
        <v>#DIV/0!</v>
      </c>
      <c r="J26" s="23" t="e">
        <f>$E26/'01_INPUTシート'!$E60</f>
        <v>#DIV/0!</v>
      </c>
      <c r="K26" s="23" t="e">
        <f>$E26/'01_INPUTシート'!$E60</f>
        <v>#DIV/0!</v>
      </c>
      <c r="L26" s="23" t="e">
        <f>$E26/'01_INPUTシート'!$E60</f>
        <v>#DIV/0!</v>
      </c>
      <c r="M26" s="23" t="e">
        <f>$E26/'01_INPUTシート'!$E60</f>
        <v>#DIV/0!</v>
      </c>
      <c r="N26" s="23" t="e">
        <f>$E26/'01_INPUTシート'!$E60</f>
        <v>#DIV/0!</v>
      </c>
      <c r="O26" s="23" t="e">
        <f>$E26/'01_INPUTシート'!$E60</f>
        <v>#DIV/0!</v>
      </c>
      <c r="P26" s="23" t="e">
        <f>$E26/'01_INPUTシート'!$E60</f>
        <v>#DIV/0!</v>
      </c>
      <c r="Q26" s="23" t="e">
        <f>$E26/'01_INPUTシート'!$E60</f>
        <v>#DIV/0!</v>
      </c>
      <c r="R26" s="23" t="e">
        <f>$E26/'01_INPUTシート'!$E60</f>
        <v>#DIV/0!</v>
      </c>
      <c r="S26" s="23" t="e">
        <f>$E26/'01_INPUTシート'!$E60</f>
        <v>#DIV/0!</v>
      </c>
      <c r="T26" s="23" t="e">
        <f>$E26/'01_INPUTシート'!$E60</f>
        <v>#DIV/0!</v>
      </c>
      <c r="U26" s="23" t="e">
        <f>$E26/'01_INPUTシート'!$E60</f>
        <v>#DIV/0!</v>
      </c>
      <c r="V26" s="23" t="e">
        <f>$E26/'01_INPUTシート'!$E60</f>
        <v>#DIV/0!</v>
      </c>
      <c r="W26" s="23" t="e">
        <f>$E26/'01_INPUTシート'!$E60</f>
        <v>#DIV/0!</v>
      </c>
      <c r="X26" s="23" t="e">
        <f>$E26/'01_INPUTシート'!$E60</f>
        <v>#DIV/0!</v>
      </c>
      <c r="Y26" s="23" t="e">
        <f>$E26/'01_INPUTシート'!$E60</f>
        <v>#DIV/0!</v>
      </c>
      <c r="Z26" s="23" t="e">
        <f>$E26/'01_INPUTシート'!$E60</f>
        <v>#DIV/0!</v>
      </c>
      <c r="AA26" s="23" t="e">
        <f>$E26/'01_INPUTシート'!$E60</f>
        <v>#DIV/0!</v>
      </c>
      <c r="AB26" s="23" t="e">
        <f>$E26/'01_INPUTシート'!$E60</f>
        <v>#DIV/0!</v>
      </c>
      <c r="AC26" s="42" t="s">
        <v>63</v>
      </c>
    </row>
    <row r="27" spans="2:29" ht="18.600000000000001" customHeight="1" x14ac:dyDescent="0.4">
      <c r="F27" s="19"/>
      <c r="H27" s="33"/>
      <c r="I27" s="49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42" t="s">
        <v>63</v>
      </c>
    </row>
    <row r="28" spans="2:29" ht="18.600000000000001" customHeight="1" thickBot="1" x14ac:dyDescent="0.45">
      <c r="B28" s="16" t="s">
        <v>100</v>
      </c>
      <c r="C28" s="16"/>
      <c r="D28" s="16"/>
      <c r="E28" s="40" t="e">
        <f t="shared" si="4"/>
        <v>#DIV/0!</v>
      </c>
      <c r="F28" s="34"/>
      <c r="G28" s="16"/>
      <c r="H28" s="35"/>
      <c r="I28" s="57" t="e">
        <f>I13-I21</f>
        <v>#DIV/0!</v>
      </c>
      <c r="J28" s="58" t="e">
        <f t="shared" ref="J28:AB28" si="8">J13-J21</f>
        <v>#DIV/0!</v>
      </c>
      <c r="K28" s="58" t="e">
        <f t="shared" si="8"/>
        <v>#DIV/0!</v>
      </c>
      <c r="L28" s="58" t="e">
        <f t="shared" si="8"/>
        <v>#DIV/0!</v>
      </c>
      <c r="M28" s="58" t="e">
        <f t="shared" si="8"/>
        <v>#DIV/0!</v>
      </c>
      <c r="N28" s="58" t="e">
        <f t="shared" si="8"/>
        <v>#DIV/0!</v>
      </c>
      <c r="O28" s="58" t="e">
        <f t="shared" si="8"/>
        <v>#DIV/0!</v>
      </c>
      <c r="P28" s="58" t="e">
        <f t="shared" si="8"/>
        <v>#DIV/0!</v>
      </c>
      <c r="Q28" s="58" t="e">
        <f t="shared" si="8"/>
        <v>#DIV/0!</v>
      </c>
      <c r="R28" s="58" t="e">
        <f t="shared" si="8"/>
        <v>#DIV/0!</v>
      </c>
      <c r="S28" s="58" t="e">
        <f t="shared" si="8"/>
        <v>#DIV/0!</v>
      </c>
      <c r="T28" s="58" t="e">
        <f t="shared" si="8"/>
        <v>#DIV/0!</v>
      </c>
      <c r="U28" s="58" t="e">
        <f t="shared" si="8"/>
        <v>#DIV/0!</v>
      </c>
      <c r="V28" s="58" t="e">
        <f t="shared" si="8"/>
        <v>#DIV/0!</v>
      </c>
      <c r="W28" s="58" t="e">
        <f t="shared" si="8"/>
        <v>#DIV/0!</v>
      </c>
      <c r="X28" s="58" t="e">
        <f t="shared" si="8"/>
        <v>#DIV/0!</v>
      </c>
      <c r="Y28" s="58" t="e">
        <f t="shared" si="8"/>
        <v>#DIV/0!</v>
      </c>
      <c r="Z28" s="58" t="e">
        <f t="shared" si="8"/>
        <v>#DIV/0!</v>
      </c>
      <c r="AA28" s="58" t="e">
        <f t="shared" si="8"/>
        <v>#DIV/0!</v>
      </c>
      <c r="AB28" s="58" t="e">
        <f t="shared" si="8"/>
        <v>#DIV/0!</v>
      </c>
      <c r="AC28" s="42" t="s">
        <v>63</v>
      </c>
    </row>
    <row r="29" spans="2:29" ht="18.600000000000001" customHeight="1" thickTop="1" x14ac:dyDescent="0.4">
      <c r="B29" s="1" t="s">
        <v>101</v>
      </c>
      <c r="E29" s="22">
        <f t="shared" si="4"/>
        <v>0</v>
      </c>
      <c r="F29" s="19"/>
      <c r="H29" s="33"/>
      <c r="I29" s="48">
        <f>SUM(I30:I31)</f>
        <v>0</v>
      </c>
      <c r="J29" s="23">
        <f t="shared" ref="J29:AB29" si="9">SUM(J30:J31)</f>
        <v>0</v>
      </c>
      <c r="K29" s="23">
        <f t="shared" si="9"/>
        <v>0</v>
      </c>
      <c r="L29" s="23">
        <f t="shared" si="9"/>
        <v>0</v>
      </c>
      <c r="M29" s="23">
        <f t="shared" si="9"/>
        <v>0</v>
      </c>
      <c r="N29" s="23">
        <f t="shared" si="9"/>
        <v>0</v>
      </c>
      <c r="O29" s="23">
        <f t="shared" si="9"/>
        <v>0</v>
      </c>
      <c r="P29" s="23">
        <f t="shared" si="9"/>
        <v>0</v>
      </c>
      <c r="Q29" s="23">
        <f t="shared" si="9"/>
        <v>0</v>
      </c>
      <c r="R29" s="23">
        <f t="shared" si="9"/>
        <v>0</v>
      </c>
      <c r="S29" s="23">
        <f t="shared" si="9"/>
        <v>0</v>
      </c>
      <c r="T29" s="23">
        <f t="shared" si="9"/>
        <v>0</v>
      </c>
      <c r="U29" s="23">
        <f t="shared" si="9"/>
        <v>0</v>
      </c>
      <c r="V29" s="23">
        <f t="shared" si="9"/>
        <v>0</v>
      </c>
      <c r="W29" s="23">
        <f t="shared" si="9"/>
        <v>0</v>
      </c>
      <c r="X29" s="23">
        <f t="shared" si="9"/>
        <v>0</v>
      </c>
      <c r="Y29" s="23">
        <f t="shared" si="9"/>
        <v>0</v>
      </c>
      <c r="Z29" s="23">
        <f t="shared" si="9"/>
        <v>0</v>
      </c>
      <c r="AA29" s="23">
        <f t="shared" si="9"/>
        <v>0</v>
      </c>
      <c r="AB29" s="23">
        <f t="shared" si="9"/>
        <v>0</v>
      </c>
      <c r="AC29" s="42" t="s">
        <v>63</v>
      </c>
    </row>
    <row r="30" spans="2:29" ht="18.600000000000001" customHeight="1" x14ac:dyDescent="0.4">
      <c r="C30" s="1" t="s">
        <v>116</v>
      </c>
      <c r="E30" s="22"/>
      <c r="F30" s="19"/>
      <c r="H30" s="33"/>
      <c r="I30" s="50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42" t="s">
        <v>63</v>
      </c>
    </row>
    <row r="31" spans="2:29" ht="18.600000000000001" customHeight="1" x14ac:dyDescent="0.4">
      <c r="C31" s="1" t="s">
        <v>116</v>
      </c>
      <c r="E31" s="22"/>
      <c r="F31" s="19"/>
      <c r="H31" s="33"/>
      <c r="I31" s="50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42"/>
    </row>
    <row r="32" spans="2:29" ht="18.600000000000001" customHeight="1" x14ac:dyDescent="0.4">
      <c r="B32" s="1" t="s">
        <v>102</v>
      </c>
      <c r="E32" s="22">
        <f t="shared" si="4"/>
        <v>0</v>
      </c>
      <c r="F32" s="19"/>
      <c r="H32" s="33"/>
      <c r="I32" s="48">
        <f>SUM(I33:I34)</f>
        <v>0</v>
      </c>
      <c r="J32" s="23">
        <f t="shared" ref="J32:AB32" si="10">SUM(J33:J34)</f>
        <v>0</v>
      </c>
      <c r="K32" s="23">
        <f t="shared" si="10"/>
        <v>0</v>
      </c>
      <c r="L32" s="23">
        <f t="shared" si="10"/>
        <v>0</v>
      </c>
      <c r="M32" s="23">
        <f t="shared" si="10"/>
        <v>0</v>
      </c>
      <c r="N32" s="23">
        <f t="shared" si="10"/>
        <v>0</v>
      </c>
      <c r="O32" s="23">
        <f t="shared" si="10"/>
        <v>0</v>
      </c>
      <c r="P32" s="23">
        <f t="shared" si="10"/>
        <v>0</v>
      </c>
      <c r="Q32" s="23">
        <f t="shared" si="10"/>
        <v>0</v>
      </c>
      <c r="R32" s="23">
        <f t="shared" si="10"/>
        <v>0</v>
      </c>
      <c r="S32" s="23">
        <f t="shared" si="10"/>
        <v>0</v>
      </c>
      <c r="T32" s="23">
        <f t="shared" si="10"/>
        <v>0</v>
      </c>
      <c r="U32" s="23">
        <f t="shared" si="10"/>
        <v>0</v>
      </c>
      <c r="V32" s="23">
        <f t="shared" si="10"/>
        <v>0</v>
      </c>
      <c r="W32" s="23">
        <f t="shared" si="10"/>
        <v>0</v>
      </c>
      <c r="X32" s="23">
        <f t="shared" si="10"/>
        <v>0</v>
      </c>
      <c r="Y32" s="23">
        <f t="shared" si="10"/>
        <v>0</v>
      </c>
      <c r="Z32" s="23">
        <f t="shared" si="10"/>
        <v>0</v>
      </c>
      <c r="AA32" s="23">
        <f t="shared" si="10"/>
        <v>0</v>
      </c>
      <c r="AB32" s="23">
        <f t="shared" si="10"/>
        <v>0</v>
      </c>
      <c r="AC32" s="42" t="s">
        <v>63</v>
      </c>
    </row>
    <row r="33" spans="2:29" ht="18.600000000000001" customHeight="1" x14ac:dyDescent="0.4">
      <c r="C33" s="1" t="s">
        <v>115</v>
      </c>
      <c r="E33" s="22"/>
      <c r="F33" s="19"/>
      <c r="H33" s="33"/>
      <c r="I33" s="50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42" t="s">
        <v>63</v>
      </c>
    </row>
    <row r="34" spans="2:29" ht="18.600000000000001" customHeight="1" x14ac:dyDescent="0.4">
      <c r="C34" s="1" t="s">
        <v>116</v>
      </c>
      <c r="E34" s="22"/>
      <c r="F34" s="19"/>
      <c r="H34" s="33"/>
      <c r="I34" s="50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42"/>
    </row>
    <row r="35" spans="2:29" ht="18.600000000000001" customHeight="1" thickBot="1" x14ac:dyDescent="0.45">
      <c r="B35" s="17" t="s">
        <v>103</v>
      </c>
      <c r="C35" s="16"/>
      <c r="D35" s="16"/>
      <c r="E35" s="40" t="e">
        <f t="shared" si="4"/>
        <v>#DIV/0!</v>
      </c>
      <c r="F35" s="34"/>
      <c r="G35" s="16"/>
      <c r="H35" s="35"/>
      <c r="I35" s="51" t="e">
        <f>I28+I29-I32</f>
        <v>#DIV/0!</v>
      </c>
      <c r="J35" s="52" t="e">
        <f t="shared" ref="J35:AB35" si="11">J28+J29-J32</f>
        <v>#DIV/0!</v>
      </c>
      <c r="K35" s="52" t="e">
        <f t="shared" si="11"/>
        <v>#DIV/0!</v>
      </c>
      <c r="L35" s="52" t="e">
        <f t="shared" si="11"/>
        <v>#DIV/0!</v>
      </c>
      <c r="M35" s="52" t="e">
        <f t="shared" si="11"/>
        <v>#DIV/0!</v>
      </c>
      <c r="N35" s="52" t="e">
        <f t="shared" si="11"/>
        <v>#DIV/0!</v>
      </c>
      <c r="O35" s="52" t="e">
        <f t="shared" si="11"/>
        <v>#DIV/0!</v>
      </c>
      <c r="P35" s="52" t="e">
        <f t="shared" si="11"/>
        <v>#DIV/0!</v>
      </c>
      <c r="Q35" s="52" t="e">
        <f t="shared" si="11"/>
        <v>#DIV/0!</v>
      </c>
      <c r="R35" s="52" t="e">
        <f t="shared" si="11"/>
        <v>#DIV/0!</v>
      </c>
      <c r="S35" s="52" t="e">
        <f t="shared" si="11"/>
        <v>#DIV/0!</v>
      </c>
      <c r="T35" s="52" t="e">
        <f t="shared" si="11"/>
        <v>#DIV/0!</v>
      </c>
      <c r="U35" s="52" t="e">
        <f t="shared" si="11"/>
        <v>#DIV/0!</v>
      </c>
      <c r="V35" s="52" t="e">
        <f t="shared" si="11"/>
        <v>#DIV/0!</v>
      </c>
      <c r="W35" s="52" t="e">
        <f t="shared" si="11"/>
        <v>#DIV/0!</v>
      </c>
      <c r="X35" s="52" t="e">
        <f t="shared" si="11"/>
        <v>#DIV/0!</v>
      </c>
      <c r="Y35" s="52" t="e">
        <f t="shared" si="11"/>
        <v>#DIV/0!</v>
      </c>
      <c r="Z35" s="52" t="e">
        <f t="shared" si="11"/>
        <v>#DIV/0!</v>
      </c>
      <c r="AA35" s="52" t="e">
        <f t="shared" si="11"/>
        <v>#DIV/0!</v>
      </c>
      <c r="AB35" s="52" t="e">
        <f t="shared" si="11"/>
        <v>#DIV/0!</v>
      </c>
      <c r="AC35" s="42" t="s">
        <v>63</v>
      </c>
    </row>
    <row r="36" spans="2:29" ht="18.600000000000001" customHeight="1" thickTop="1" x14ac:dyDescent="0.4">
      <c r="B36" s="9" t="s">
        <v>104</v>
      </c>
      <c r="E36" s="22">
        <f t="shared" si="4"/>
        <v>0</v>
      </c>
      <c r="F36" s="19"/>
      <c r="H36" s="33"/>
      <c r="I36" s="50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42" t="s">
        <v>63</v>
      </c>
    </row>
    <row r="37" spans="2:29" ht="18.600000000000001" customHeight="1" thickBot="1" x14ac:dyDescent="0.45">
      <c r="B37" s="17" t="s">
        <v>105</v>
      </c>
      <c r="C37" s="18"/>
      <c r="D37" s="18"/>
      <c r="E37" s="41" t="e">
        <f t="shared" si="4"/>
        <v>#DIV/0!</v>
      </c>
      <c r="F37" s="36"/>
      <c r="G37" s="18"/>
      <c r="H37" s="37"/>
      <c r="I37" s="51" t="e">
        <f>I35-I36</f>
        <v>#DIV/0!</v>
      </c>
      <c r="J37" s="52" t="e">
        <f t="shared" ref="J37:AB37" si="12">J35-J36</f>
        <v>#DIV/0!</v>
      </c>
      <c r="K37" s="52" t="e">
        <f t="shared" si="12"/>
        <v>#DIV/0!</v>
      </c>
      <c r="L37" s="52" t="e">
        <f t="shared" si="12"/>
        <v>#DIV/0!</v>
      </c>
      <c r="M37" s="52" t="e">
        <f t="shared" si="12"/>
        <v>#DIV/0!</v>
      </c>
      <c r="N37" s="52" t="e">
        <f t="shared" si="12"/>
        <v>#DIV/0!</v>
      </c>
      <c r="O37" s="52" t="e">
        <f t="shared" si="12"/>
        <v>#DIV/0!</v>
      </c>
      <c r="P37" s="52" t="e">
        <f t="shared" si="12"/>
        <v>#DIV/0!</v>
      </c>
      <c r="Q37" s="52" t="e">
        <f t="shared" si="12"/>
        <v>#DIV/0!</v>
      </c>
      <c r="R37" s="52" t="e">
        <f t="shared" si="12"/>
        <v>#DIV/0!</v>
      </c>
      <c r="S37" s="52" t="e">
        <f t="shared" si="12"/>
        <v>#DIV/0!</v>
      </c>
      <c r="T37" s="52" t="e">
        <f t="shared" si="12"/>
        <v>#DIV/0!</v>
      </c>
      <c r="U37" s="52" t="e">
        <f t="shared" si="12"/>
        <v>#DIV/0!</v>
      </c>
      <c r="V37" s="52" t="e">
        <f t="shared" si="12"/>
        <v>#DIV/0!</v>
      </c>
      <c r="W37" s="52" t="e">
        <f t="shared" si="12"/>
        <v>#DIV/0!</v>
      </c>
      <c r="X37" s="52" t="e">
        <f t="shared" si="12"/>
        <v>#DIV/0!</v>
      </c>
      <c r="Y37" s="52" t="e">
        <f t="shared" si="12"/>
        <v>#DIV/0!</v>
      </c>
      <c r="Z37" s="52" t="e">
        <f t="shared" si="12"/>
        <v>#DIV/0!</v>
      </c>
      <c r="AA37" s="52" t="e">
        <f t="shared" si="12"/>
        <v>#DIV/0!</v>
      </c>
      <c r="AB37" s="52" t="e">
        <f t="shared" si="12"/>
        <v>#DIV/0!</v>
      </c>
      <c r="AC37" s="42" t="s">
        <v>63</v>
      </c>
    </row>
    <row r="38" spans="2:29" ht="16.5" thickTop="1" x14ac:dyDescent="0.4">
      <c r="AC38" s="42" t="s">
        <v>63</v>
      </c>
    </row>
    <row r="39" spans="2:29" x14ac:dyDescent="0.4">
      <c r="C39" s="1" t="s">
        <v>106</v>
      </c>
      <c r="AC39" s="42" t="s">
        <v>63</v>
      </c>
    </row>
    <row r="40" spans="2:29" x14ac:dyDescent="0.4">
      <c r="C40" s="1" t="s">
        <v>107</v>
      </c>
      <c r="AC40" s="42" t="s">
        <v>63</v>
      </c>
    </row>
    <row r="41" spans="2:29" x14ac:dyDescent="0.4">
      <c r="C41" s="1" t="s">
        <v>124</v>
      </c>
      <c r="AC41" s="13" t="s">
        <v>63</v>
      </c>
    </row>
    <row r="42" spans="2:29" x14ac:dyDescent="0.4">
      <c r="AC42" s="13" t="s">
        <v>63</v>
      </c>
    </row>
    <row r="43" spans="2:29" x14ac:dyDescent="0.4">
      <c r="AC43" s="13" t="s">
        <v>63</v>
      </c>
    </row>
  </sheetData>
  <mergeCells count="1">
    <mergeCell ref="F11:H11"/>
  </mergeCells>
  <phoneticPr fontId="1"/>
  <pageMargins left="0.7" right="0.7" top="0.75" bottom="0.75" header="0.3" footer="0.3"/>
  <pageSetup paperSize="8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B607CCDBD357C4EA8B9F540D381E9F4" ma:contentTypeVersion="11" ma:contentTypeDescription="新しいドキュメントを作成します。" ma:contentTypeScope="" ma:versionID="251d0d3bd2424db835b76bd14bf1e9dc">
  <xsd:schema xmlns:xsd="http://www.w3.org/2001/XMLSchema" xmlns:xs="http://www.w3.org/2001/XMLSchema" xmlns:p="http://schemas.microsoft.com/office/2006/metadata/properties" xmlns:ns2="0d589210-aacf-4b40-b56f-93e3d2188942" xmlns:ns3="afa0c77f-b6eb-4140-8819-9b8592c6b5e4" targetNamespace="http://schemas.microsoft.com/office/2006/metadata/properties" ma:root="true" ma:fieldsID="1b8d228dff3bf8dd7a4b97afafe6fd9e" ns2:_="" ns3:_="">
    <xsd:import namespace="0d589210-aacf-4b40-b56f-93e3d2188942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89210-aacf-4b40-b56f-93e3d2188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5636a5d-a0f3-47b8-a5ce-357b3fc23c5a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589210-aacf-4b40-b56f-93e3d2188942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Props1.xml><?xml version="1.0" encoding="utf-8"?>
<ds:datastoreItem xmlns:ds="http://schemas.openxmlformats.org/officeDocument/2006/customXml" ds:itemID="{0CD9F73F-DA99-47FF-B3E3-0FB9DB747DB5}"/>
</file>

<file path=customXml/itemProps2.xml><?xml version="1.0" encoding="utf-8"?>
<ds:datastoreItem xmlns:ds="http://schemas.openxmlformats.org/officeDocument/2006/customXml" ds:itemID="{A341C166-5115-4364-946B-866B0A7DF625}"/>
</file>

<file path=customXml/itemProps3.xml><?xml version="1.0" encoding="utf-8"?>
<ds:datastoreItem xmlns:ds="http://schemas.openxmlformats.org/officeDocument/2006/customXml" ds:itemID="{CF9C3AE7-ED3E-49CC-8404-B4B9E6B0554B}"/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01_INPUTシート</vt:lpstr>
      <vt:lpstr>02_損益計算書</vt:lpstr>
      <vt:lpstr>'01_INPUTシート'!Print_Area</vt:lpstr>
      <vt:lpstr>'02_損益計算書'!Print_Area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2026-08-03T12:38:49Z</cp:lastPrinted>
  <dcterms:created xsi:type="dcterms:W3CDTF">2026-07-27T07:28:06Z</dcterms:created>
  <dcterms:modified xsi:type="dcterms:W3CDTF">2026-08-06T04:07:11Z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0x0101005B607CCDBD357C4EA8B9F540D381E9F4</vt:lpwstr>
  </property>
  <property fmtid="{D5CDD505-2E9C-101B-9397-08002B2CF9AE}" pid="3" name="MediaServiceImageTags">
    <vt:lpwstr/>
  </property>
</Properties>
</file>